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filterPrivacy="1" defaultThemeVersion="124226"/>
  <xr:revisionPtr revIDLastSave="0" documentId="13_ncr:1_{A6872324-DEF7-49CD-8C13-72E7B017E64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75" i="1" l="1"/>
  <c r="G76" i="1"/>
  <c r="J75" i="1"/>
  <c r="J76" i="1" s="1"/>
  <c r="I75" i="1"/>
  <c r="I76" i="1" s="1"/>
  <c r="H75" i="1"/>
  <c r="H76" i="1" s="1"/>
  <c r="L83" i="1" s="1"/>
  <c r="F75" i="1"/>
  <c r="F76" i="1" s="1"/>
  <c r="E75" i="1"/>
  <c r="E76" i="1" s="1"/>
  <c r="D75" i="1"/>
  <c r="D76" i="1" s="1"/>
  <c r="C75" i="1"/>
  <c r="C76" i="1" s="1"/>
  <c r="B75" i="1"/>
  <c r="B76" i="1" s="1"/>
  <c r="L81" i="1" l="1"/>
  <c r="L82" i="1"/>
  <c r="L80" i="1"/>
  <c r="C61" i="1"/>
  <c r="C47" i="1"/>
  <c r="J61" i="1" l="1"/>
  <c r="I61" i="1"/>
  <c r="H61" i="1"/>
  <c r="F61" i="1"/>
  <c r="E61" i="1"/>
  <c r="D61" i="1"/>
  <c r="B61" i="1"/>
  <c r="J62" i="1" l="1"/>
  <c r="F62" i="1" l="1"/>
  <c r="C62" i="1"/>
  <c r="B62" i="1"/>
  <c r="G62" i="1"/>
  <c r="I62" i="1"/>
  <c r="H62" i="1"/>
  <c r="L69" i="1" s="1"/>
  <c r="E62" i="1"/>
  <c r="D62" i="1"/>
  <c r="L67" i="1" l="1"/>
  <c r="L66" i="1"/>
  <c r="L68" i="1"/>
  <c r="J47" i="1" l="1"/>
  <c r="I47" i="1"/>
  <c r="H47" i="1"/>
  <c r="G47" i="1"/>
  <c r="F47" i="1"/>
  <c r="E47" i="1"/>
  <c r="D47" i="1"/>
  <c r="B47" i="1"/>
  <c r="L51" i="1" l="1"/>
  <c r="J48" i="1" s="1"/>
  <c r="G33" i="1"/>
  <c r="C48" i="1" l="1"/>
  <c r="G48" i="1"/>
  <c r="D48" i="1"/>
  <c r="E48" i="1"/>
  <c r="F48" i="1"/>
  <c r="I48" i="1"/>
  <c r="B48" i="1"/>
  <c r="H48" i="1"/>
  <c r="L55" i="1" s="1"/>
  <c r="J33" i="1"/>
  <c r="I33" i="1"/>
  <c r="H33" i="1"/>
  <c r="F33" i="1"/>
  <c r="E33" i="1"/>
  <c r="D33" i="1"/>
  <c r="C33" i="1"/>
  <c r="B33" i="1"/>
  <c r="L52" i="1" l="1"/>
  <c r="L54" i="1"/>
  <c r="L53" i="1"/>
  <c r="L37" i="1"/>
  <c r="C34" i="1" s="1"/>
  <c r="J19" i="1"/>
  <c r="I19" i="1"/>
  <c r="H19" i="1"/>
  <c r="G19" i="1"/>
  <c r="F19" i="1"/>
  <c r="E19" i="1"/>
  <c r="D19" i="1"/>
  <c r="C19" i="1"/>
  <c r="B19" i="1"/>
  <c r="J7" i="1"/>
  <c r="I7" i="1"/>
  <c r="H7" i="1"/>
  <c r="G7" i="1"/>
  <c r="F7" i="1"/>
  <c r="L23" i="1" l="1"/>
  <c r="J20" i="1" s="1"/>
  <c r="H34" i="1"/>
  <c r="L41" i="1" s="1"/>
  <c r="B34" i="1"/>
  <c r="D34" i="1"/>
  <c r="E34" i="1"/>
  <c r="I34" i="1"/>
  <c r="F34" i="1"/>
  <c r="J34" i="1"/>
  <c r="G34" i="1"/>
  <c r="D20" i="1"/>
  <c r="G20" i="1"/>
  <c r="L40" i="1" l="1"/>
  <c r="L38" i="1"/>
  <c r="L39" i="1"/>
  <c r="B20" i="1"/>
  <c r="H20" i="1"/>
  <c r="L27" i="1" s="1"/>
  <c r="C20" i="1"/>
  <c r="E20" i="1"/>
  <c r="I20" i="1"/>
  <c r="F20" i="1"/>
  <c r="E7" i="1"/>
  <c r="D7" i="1"/>
  <c r="C7" i="1"/>
  <c r="B7" i="1"/>
  <c r="L26" i="1" l="1"/>
  <c r="L24" i="1"/>
  <c r="L9" i="1"/>
  <c r="L25" i="1"/>
  <c r="J8" i="1" l="1"/>
  <c r="G8" i="1"/>
  <c r="F8" i="1"/>
  <c r="I8" i="1"/>
  <c r="H8" i="1"/>
  <c r="L13" i="1" s="1"/>
  <c r="E8" i="1"/>
  <c r="D8" i="1"/>
  <c r="B8" i="1"/>
  <c r="C8" i="1"/>
  <c r="L10" i="1" l="1"/>
  <c r="L12" i="1"/>
  <c r="L11" i="1"/>
</calcChain>
</file>

<file path=xl/sharedStrings.xml><?xml version="1.0" encoding="utf-8"?>
<sst xmlns="http://schemas.openxmlformats.org/spreadsheetml/2006/main" count="131" uniqueCount="46">
  <si>
    <t>2014-15</t>
  </si>
  <si>
    <t>Summer 2014</t>
  </si>
  <si>
    <t>Fall 2014</t>
  </si>
  <si>
    <t>Spring 2015</t>
  </si>
  <si>
    <t>Totals</t>
  </si>
  <si>
    <t>2015-16</t>
  </si>
  <si>
    <t>Summer 2015</t>
  </si>
  <si>
    <t>Fall 2015</t>
  </si>
  <si>
    <t>Spring 2016</t>
  </si>
  <si>
    <t>Outcome: Students who complete online learning orientations will successfully complete an online course.</t>
  </si>
  <si>
    <t>A</t>
  </si>
  <si>
    <t>B</t>
  </si>
  <si>
    <t>C</t>
  </si>
  <si>
    <t>D</t>
  </si>
  <si>
    <t>F</t>
  </si>
  <si>
    <t>W</t>
  </si>
  <si>
    <t>I</t>
  </si>
  <si>
    <t>Percent success =</t>
  </si>
  <si>
    <t>Percent non-success =</t>
  </si>
  <si>
    <t>Percent retained =</t>
  </si>
  <si>
    <t>Percent not retained =</t>
  </si>
  <si>
    <t>P</t>
  </si>
  <si>
    <t>Total grades =</t>
  </si>
  <si>
    <t>2016-17</t>
  </si>
  <si>
    <t>Summer 2016</t>
  </si>
  <si>
    <t>Fall 2016</t>
  </si>
  <si>
    <t>Spring 2017</t>
  </si>
  <si>
    <t># students attending =</t>
  </si>
  <si>
    <t># students tracked =</t>
  </si>
  <si>
    <t>Grades and percentages reflect total classes participants received grades in.</t>
  </si>
  <si>
    <t xml:space="preserve">Some participants enrolled in multiple classes. </t>
  </si>
  <si>
    <t>NP</t>
  </si>
  <si>
    <t>2017-18</t>
  </si>
  <si>
    <t>Summer 2017</t>
  </si>
  <si>
    <t>Fall 2017</t>
  </si>
  <si>
    <t>Spring 2018</t>
  </si>
  <si>
    <t>2018-19</t>
  </si>
  <si>
    <t>Summer 2018</t>
  </si>
  <si>
    <t>Fall 2018</t>
  </si>
  <si>
    <t>Spring 2019</t>
  </si>
  <si>
    <t>2019-20</t>
  </si>
  <si>
    <t>Summer 2019</t>
  </si>
  <si>
    <t>Fall 2019</t>
  </si>
  <si>
    <t>Spring 2020</t>
  </si>
  <si>
    <t>W's include Extraordinary Withdrawals due to COVID-19</t>
  </si>
  <si>
    <t>Not going to do this for 2020-21 because mostly all classes are online, too many students came to orientations to keep track 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</si>
</sst>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tabSelected="1" topLeftCell="A67" workbookViewId="0">
      <selection activeCell="N88" sqref="N88"/>
    </sheetView>
  </sheetViews>
  <sheetFormatPr defaultRowHeight="15" x14ac:dyDescent="0.25"/>
  <cols>
    <col min="1" max="1" width="14.5703125" customWidth="1"/>
    <col min="2" max="2" width="5.7109375" customWidth="1"/>
    <col min="3" max="4" width="4.42578125" customWidth="1"/>
    <col min="5" max="5" width="5" customWidth="1"/>
    <col min="6" max="7" width="4.7109375" customWidth="1"/>
    <col min="8" max="8" width="4.42578125" customWidth="1"/>
    <col min="9" max="9" width="4.28515625" customWidth="1"/>
    <col min="10" max="10" width="4.7109375" customWidth="1"/>
    <col min="11" max="11" width="21.42578125" customWidth="1"/>
  </cols>
  <sheetData>
    <row r="1" spans="1:14" x14ac:dyDescent="0.25">
      <c r="A1" t="s">
        <v>9</v>
      </c>
    </row>
    <row r="3" spans="1:14" x14ac:dyDescent="0.25">
      <c r="A3" s="2" t="s">
        <v>0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21</v>
      </c>
      <c r="H3" s="4" t="s">
        <v>15</v>
      </c>
      <c r="I3" s="5" t="s">
        <v>16</v>
      </c>
      <c r="J3" s="5" t="s">
        <v>31</v>
      </c>
    </row>
    <row r="4" spans="1:14" x14ac:dyDescent="0.25">
      <c r="A4" t="s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4" x14ac:dyDescent="0.25">
      <c r="A5" t="s">
        <v>2</v>
      </c>
      <c r="B5">
        <v>8</v>
      </c>
      <c r="C5">
        <v>2</v>
      </c>
      <c r="D5">
        <v>4</v>
      </c>
      <c r="E5">
        <v>1</v>
      </c>
      <c r="F5">
        <v>2</v>
      </c>
      <c r="G5">
        <v>1</v>
      </c>
      <c r="H5">
        <v>4</v>
      </c>
      <c r="I5">
        <v>0</v>
      </c>
      <c r="J5">
        <v>0</v>
      </c>
    </row>
    <row r="6" spans="1:14" x14ac:dyDescent="0.25">
      <c r="A6" t="s">
        <v>3</v>
      </c>
      <c r="B6">
        <v>8</v>
      </c>
      <c r="C6">
        <v>4</v>
      </c>
      <c r="D6">
        <v>0</v>
      </c>
      <c r="E6">
        <v>0</v>
      </c>
      <c r="F6">
        <v>2</v>
      </c>
      <c r="G6">
        <v>0</v>
      </c>
      <c r="H6">
        <v>2</v>
      </c>
      <c r="I6">
        <v>0</v>
      </c>
      <c r="J6">
        <v>0</v>
      </c>
    </row>
    <row r="7" spans="1:14" x14ac:dyDescent="0.25">
      <c r="A7" s="1" t="s">
        <v>4</v>
      </c>
      <c r="B7">
        <f>SUM(B4:B6)</f>
        <v>16</v>
      </c>
      <c r="C7">
        <f t="shared" ref="C7:J7" si="0">SUM(C4:C6)</f>
        <v>6</v>
      </c>
      <c r="D7">
        <f t="shared" si="0"/>
        <v>4</v>
      </c>
      <c r="E7">
        <f t="shared" si="0"/>
        <v>1</v>
      </c>
      <c r="F7">
        <f t="shared" si="0"/>
        <v>4</v>
      </c>
      <c r="G7">
        <f t="shared" si="0"/>
        <v>1</v>
      </c>
      <c r="H7">
        <f t="shared" si="0"/>
        <v>6</v>
      </c>
      <c r="I7">
        <f t="shared" si="0"/>
        <v>0</v>
      </c>
      <c r="J7">
        <f t="shared" si="0"/>
        <v>0</v>
      </c>
    </row>
    <row r="8" spans="1:14" x14ac:dyDescent="0.25">
      <c r="B8" s="3">
        <f>SUM(B7/L9)</f>
        <v>0.42105263157894735</v>
      </c>
      <c r="C8" s="3">
        <f>SUM(C7/L9)</f>
        <v>0.15789473684210525</v>
      </c>
      <c r="D8" s="3">
        <f>SUM(D7/L9)</f>
        <v>0.10526315789473684</v>
      </c>
      <c r="E8" s="3">
        <f>SUM(E7/L9)</f>
        <v>2.6315789473684209E-2</v>
      </c>
      <c r="F8" s="3">
        <f>SUM(F7/L9)</f>
        <v>0.10526315789473684</v>
      </c>
      <c r="G8" s="3">
        <f>SUM(G7/L9)</f>
        <v>2.6315789473684209E-2</v>
      </c>
      <c r="H8" s="3">
        <f>SUM(H7/L9)</f>
        <v>0.15789473684210525</v>
      </c>
      <c r="I8" s="3">
        <f>SUM(I7/L9)</f>
        <v>0</v>
      </c>
      <c r="J8" s="3">
        <f>SUM(J7/L9)</f>
        <v>0</v>
      </c>
    </row>
    <row r="9" spans="1:14" x14ac:dyDescent="0.25">
      <c r="K9" t="s">
        <v>22</v>
      </c>
      <c r="L9">
        <f>SUM(A7:J7)</f>
        <v>38</v>
      </c>
      <c r="N9" t="s">
        <v>30</v>
      </c>
    </row>
    <row r="10" spans="1:14" x14ac:dyDescent="0.25">
      <c r="K10" t="s">
        <v>17</v>
      </c>
      <c r="L10" s="3">
        <f>SUM(B8,C8,D8,G8)</f>
        <v>0.71052631578947367</v>
      </c>
      <c r="N10" t="s">
        <v>29</v>
      </c>
    </row>
    <row r="11" spans="1:14" x14ac:dyDescent="0.25">
      <c r="K11" t="s">
        <v>18</v>
      </c>
      <c r="L11" s="3">
        <f>SUM(E8,F8,H8,I8,J8)</f>
        <v>0.28947368421052633</v>
      </c>
    </row>
    <row r="12" spans="1:14" x14ac:dyDescent="0.25">
      <c r="K12" t="s">
        <v>19</v>
      </c>
      <c r="L12" s="3">
        <f>SUM(B8,C8,D8,E8,F8,G8,I8,J8)</f>
        <v>0.84210526315789469</v>
      </c>
    </row>
    <row r="13" spans="1:14" x14ac:dyDescent="0.25">
      <c r="K13" t="s">
        <v>20</v>
      </c>
      <c r="L13" s="3">
        <f>SUM(H8+0)</f>
        <v>0.15789473684210525</v>
      </c>
    </row>
    <row r="15" spans="1:14" x14ac:dyDescent="0.25">
      <c r="A15" s="2" t="s">
        <v>5</v>
      </c>
      <c r="B15" s="4" t="s">
        <v>10</v>
      </c>
      <c r="C15" s="4" t="s">
        <v>11</v>
      </c>
      <c r="D15" s="4" t="s">
        <v>12</v>
      </c>
      <c r="E15" s="4" t="s">
        <v>13</v>
      </c>
      <c r="F15" s="4" t="s">
        <v>14</v>
      </c>
      <c r="G15" s="4" t="s">
        <v>21</v>
      </c>
      <c r="H15" s="4" t="s">
        <v>15</v>
      </c>
      <c r="I15" s="5" t="s">
        <v>16</v>
      </c>
      <c r="J15" s="5" t="s">
        <v>31</v>
      </c>
    </row>
    <row r="16" spans="1:14" x14ac:dyDescent="0.25">
      <c r="A16" t="s">
        <v>6</v>
      </c>
      <c r="B16">
        <v>6</v>
      </c>
      <c r="C16">
        <v>1</v>
      </c>
      <c r="D16">
        <v>0</v>
      </c>
      <c r="E16">
        <v>0</v>
      </c>
      <c r="F16">
        <v>3</v>
      </c>
      <c r="G16">
        <v>0</v>
      </c>
      <c r="H16">
        <v>1</v>
      </c>
      <c r="I16">
        <v>0</v>
      </c>
      <c r="J16">
        <v>0</v>
      </c>
    </row>
    <row r="17" spans="1:14" x14ac:dyDescent="0.25">
      <c r="A17" t="s">
        <v>7</v>
      </c>
      <c r="B17">
        <v>13</v>
      </c>
      <c r="C17">
        <v>5</v>
      </c>
      <c r="D17">
        <v>3</v>
      </c>
      <c r="E17">
        <v>0</v>
      </c>
      <c r="F17">
        <v>6</v>
      </c>
      <c r="G17">
        <v>0</v>
      </c>
      <c r="H17">
        <v>1</v>
      </c>
      <c r="I17">
        <v>1</v>
      </c>
      <c r="J17">
        <v>0</v>
      </c>
    </row>
    <row r="18" spans="1:14" x14ac:dyDescent="0.25">
      <c r="A18" t="s">
        <v>8</v>
      </c>
      <c r="B18">
        <v>16</v>
      </c>
      <c r="C18">
        <v>7</v>
      </c>
      <c r="D18">
        <v>4</v>
      </c>
      <c r="E18">
        <v>0</v>
      </c>
      <c r="F18">
        <v>3</v>
      </c>
      <c r="G18">
        <v>1</v>
      </c>
      <c r="H18">
        <v>0</v>
      </c>
      <c r="I18">
        <v>0</v>
      </c>
      <c r="J18">
        <v>0</v>
      </c>
    </row>
    <row r="19" spans="1:14" x14ac:dyDescent="0.25">
      <c r="A19" s="1" t="s">
        <v>4</v>
      </c>
      <c r="B19">
        <f>SUM(B16:B18)</f>
        <v>35</v>
      </c>
      <c r="C19">
        <f t="shared" ref="C19:J19" si="1">SUM(C16:C18)</f>
        <v>13</v>
      </c>
      <c r="D19">
        <f t="shared" si="1"/>
        <v>7</v>
      </c>
      <c r="E19">
        <f t="shared" si="1"/>
        <v>0</v>
      </c>
      <c r="F19">
        <f t="shared" si="1"/>
        <v>12</v>
      </c>
      <c r="G19">
        <f t="shared" si="1"/>
        <v>1</v>
      </c>
      <c r="H19">
        <f t="shared" si="1"/>
        <v>2</v>
      </c>
      <c r="I19">
        <f t="shared" si="1"/>
        <v>1</v>
      </c>
      <c r="J19">
        <f t="shared" si="1"/>
        <v>0</v>
      </c>
    </row>
    <row r="20" spans="1:14" x14ac:dyDescent="0.25">
      <c r="B20" s="3">
        <f>SUM(B19/L23)</f>
        <v>0.49295774647887325</v>
      </c>
      <c r="C20" s="3">
        <f>SUM(C19/L23)</f>
        <v>0.18309859154929578</v>
      </c>
      <c r="D20" s="3">
        <f>SUM(D19/L23)</f>
        <v>9.8591549295774641E-2</v>
      </c>
      <c r="E20" s="3">
        <f>SUM(E19/L23)</f>
        <v>0</v>
      </c>
      <c r="F20" s="3">
        <f>SUM(F19/L23)</f>
        <v>0.16901408450704225</v>
      </c>
      <c r="G20" s="3">
        <f>SUM(G19/L23)</f>
        <v>1.4084507042253521E-2</v>
      </c>
      <c r="H20" s="3">
        <f>SUM(H19/L23)</f>
        <v>2.8169014084507043E-2</v>
      </c>
      <c r="I20" s="3">
        <f>SUM(I19/L23)</f>
        <v>1.4084507042253521E-2</v>
      </c>
      <c r="J20" s="3">
        <f>SUM(J19/L23)</f>
        <v>0</v>
      </c>
    </row>
    <row r="21" spans="1:14" x14ac:dyDescent="0.25">
      <c r="B21" s="3"/>
      <c r="C21" s="3"/>
      <c r="D21" s="3"/>
      <c r="E21" s="3"/>
      <c r="F21" s="3"/>
      <c r="G21" s="3"/>
      <c r="H21" s="3"/>
      <c r="I21" s="3"/>
      <c r="J21" s="3"/>
      <c r="K21" t="s">
        <v>27</v>
      </c>
      <c r="L21">
        <v>82</v>
      </c>
      <c r="N21" t="s">
        <v>30</v>
      </c>
    </row>
    <row r="22" spans="1:14" x14ac:dyDescent="0.25">
      <c r="B22" s="3"/>
      <c r="C22" s="3"/>
      <c r="D22" s="3"/>
      <c r="E22" s="3"/>
      <c r="F22" s="3"/>
      <c r="G22" s="3"/>
      <c r="H22" s="3"/>
      <c r="I22" s="3"/>
      <c r="J22" s="3"/>
      <c r="K22" t="s">
        <v>28</v>
      </c>
      <c r="L22">
        <v>52</v>
      </c>
      <c r="N22" t="s">
        <v>29</v>
      </c>
    </row>
    <row r="23" spans="1:14" x14ac:dyDescent="0.25">
      <c r="K23" t="s">
        <v>22</v>
      </c>
      <c r="L23">
        <f>SUM(A19:J19)</f>
        <v>71</v>
      </c>
    </row>
    <row r="24" spans="1:14" x14ac:dyDescent="0.25">
      <c r="A24" s="2"/>
      <c r="K24" t="s">
        <v>17</v>
      </c>
      <c r="L24" s="3">
        <f>SUM(B20,C20,D20,G20)</f>
        <v>0.78873239436619713</v>
      </c>
    </row>
    <row r="25" spans="1:14" x14ac:dyDescent="0.25">
      <c r="K25" t="s">
        <v>18</v>
      </c>
      <c r="L25" s="3">
        <f>SUM(E20,F20,H20,I20,J20)</f>
        <v>0.21126760563380281</v>
      </c>
    </row>
    <row r="26" spans="1:14" x14ac:dyDescent="0.25">
      <c r="K26" t="s">
        <v>19</v>
      </c>
      <c r="L26" s="3">
        <f>SUM(B20,C20,D20,E20,F20,G20,I20,J20)</f>
        <v>0.97183098591549288</v>
      </c>
    </row>
    <row r="27" spans="1:14" x14ac:dyDescent="0.25">
      <c r="K27" t="s">
        <v>20</v>
      </c>
      <c r="L27" s="3">
        <f>SUM(H20+0)</f>
        <v>2.8169014084507043E-2</v>
      </c>
    </row>
    <row r="28" spans="1:14" x14ac:dyDescent="0.25">
      <c r="A28" s="1"/>
    </row>
    <row r="29" spans="1:14" x14ac:dyDescent="0.25">
      <c r="A29" s="2" t="s">
        <v>23</v>
      </c>
      <c r="B29" s="4" t="s">
        <v>10</v>
      </c>
      <c r="C29" s="4" t="s">
        <v>11</v>
      </c>
      <c r="D29" s="4" t="s">
        <v>12</v>
      </c>
      <c r="E29" s="4" t="s">
        <v>13</v>
      </c>
      <c r="F29" s="4" t="s">
        <v>14</v>
      </c>
      <c r="G29" s="4" t="s">
        <v>21</v>
      </c>
      <c r="H29" s="4" t="s">
        <v>15</v>
      </c>
      <c r="I29" s="5" t="s">
        <v>16</v>
      </c>
      <c r="J29" s="5" t="s">
        <v>31</v>
      </c>
    </row>
    <row r="30" spans="1:14" x14ac:dyDescent="0.25">
      <c r="A30" t="s">
        <v>24</v>
      </c>
      <c r="B30">
        <v>5</v>
      </c>
      <c r="C30">
        <v>2</v>
      </c>
      <c r="D30">
        <v>2</v>
      </c>
      <c r="E30">
        <v>1</v>
      </c>
      <c r="F30">
        <v>0</v>
      </c>
      <c r="G30">
        <v>0</v>
      </c>
      <c r="H30">
        <v>2</v>
      </c>
      <c r="I30">
        <v>0</v>
      </c>
      <c r="J30">
        <v>0</v>
      </c>
    </row>
    <row r="31" spans="1:14" x14ac:dyDescent="0.25">
      <c r="A31" t="s">
        <v>25</v>
      </c>
      <c r="B31">
        <v>13</v>
      </c>
      <c r="C31">
        <v>4</v>
      </c>
      <c r="D31">
        <v>2</v>
      </c>
      <c r="E31">
        <v>0</v>
      </c>
      <c r="F31">
        <v>3</v>
      </c>
      <c r="G31">
        <v>0</v>
      </c>
      <c r="H31">
        <v>0</v>
      </c>
      <c r="I31">
        <v>0</v>
      </c>
      <c r="J31">
        <v>1</v>
      </c>
    </row>
    <row r="32" spans="1:14" x14ac:dyDescent="0.25">
      <c r="A32" t="s">
        <v>26</v>
      </c>
      <c r="B32">
        <v>4</v>
      </c>
      <c r="C32">
        <v>2</v>
      </c>
      <c r="D32">
        <v>3</v>
      </c>
      <c r="E32">
        <v>3</v>
      </c>
      <c r="F32">
        <v>4</v>
      </c>
      <c r="G32">
        <v>1</v>
      </c>
      <c r="H32">
        <v>0</v>
      </c>
      <c r="I32">
        <v>0</v>
      </c>
      <c r="J32">
        <v>0</v>
      </c>
    </row>
    <row r="33" spans="1:12" x14ac:dyDescent="0.25">
      <c r="A33" s="1" t="s">
        <v>4</v>
      </c>
      <c r="B33">
        <f>SUM(B30:B32)</f>
        <v>22</v>
      </c>
      <c r="C33">
        <f t="shared" ref="C33:J33" si="2">SUM(C30:C32)</f>
        <v>8</v>
      </c>
      <c r="D33">
        <f t="shared" si="2"/>
        <v>7</v>
      </c>
      <c r="E33">
        <f t="shared" si="2"/>
        <v>4</v>
      </c>
      <c r="F33">
        <f t="shared" si="2"/>
        <v>7</v>
      </c>
      <c r="G33">
        <f t="shared" si="2"/>
        <v>1</v>
      </c>
      <c r="H33">
        <f t="shared" si="2"/>
        <v>2</v>
      </c>
      <c r="I33">
        <f t="shared" si="2"/>
        <v>0</v>
      </c>
      <c r="J33">
        <f t="shared" si="2"/>
        <v>1</v>
      </c>
    </row>
    <row r="34" spans="1:12" x14ac:dyDescent="0.25">
      <c r="B34" s="3">
        <f>SUM(B33/L37)</f>
        <v>0.42307692307692307</v>
      </c>
      <c r="C34" s="3">
        <f>SUM(C33/L37)</f>
        <v>0.15384615384615385</v>
      </c>
      <c r="D34" s="3">
        <f>SUM(D33/L37)</f>
        <v>0.13461538461538461</v>
      </c>
      <c r="E34" s="3">
        <f>SUM(E33/L37)</f>
        <v>7.6923076923076927E-2</v>
      </c>
      <c r="F34" s="3">
        <f>SUM(F33/L37)</f>
        <v>0.13461538461538461</v>
      </c>
      <c r="G34" s="3">
        <f>SUM(G33/L37)</f>
        <v>1.9230769230769232E-2</v>
      </c>
      <c r="H34" s="3">
        <f>SUM(H33/L37)</f>
        <v>3.8461538461538464E-2</v>
      </c>
      <c r="I34" s="3">
        <f>SUM(I33/L37)</f>
        <v>0</v>
      </c>
      <c r="J34" s="3">
        <f>SUM(J33/L37)</f>
        <v>1.9230769230769232E-2</v>
      </c>
    </row>
    <row r="35" spans="1:12" x14ac:dyDescent="0.25">
      <c r="B35" s="3"/>
      <c r="C35" s="3"/>
      <c r="D35" s="3"/>
      <c r="E35" s="3"/>
      <c r="F35" s="3"/>
      <c r="G35" s="3"/>
      <c r="H35" s="3"/>
      <c r="I35" s="3"/>
      <c r="J35" s="3"/>
      <c r="K35" t="s">
        <v>27</v>
      </c>
      <c r="L35">
        <v>53</v>
      </c>
    </row>
    <row r="36" spans="1:12" x14ac:dyDescent="0.25">
      <c r="B36" s="3"/>
      <c r="C36" s="3"/>
      <c r="D36" s="3"/>
      <c r="E36" s="3"/>
      <c r="F36" s="3"/>
      <c r="G36" s="3"/>
      <c r="H36" s="3"/>
      <c r="I36" s="3"/>
      <c r="J36" s="3"/>
      <c r="K36" t="s">
        <v>28</v>
      </c>
      <c r="L36">
        <v>45</v>
      </c>
    </row>
    <row r="37" spans="1:12" x14ac:dyDescent="0.25">
      <c r="K37" t="s">
        <v>22</v>
      </c>
      <c r="L37">
        <f>SUM(A33:J33)</f>
        <v>52</v>
      </c>
    </row>
    <row r="38" spans="1:12" x14ac:dyDescent="0.25">
      <c r="A38" s="2"/>
      <c r="K38" t="s">
        <v>17</v>
      </c>
      <c r="L38" s="3">
        <f>SUM(B34,C34,D34,G34)</f>
        <v>0.73076923076923073</v>
      </c>
    </row>
    <row r="39" spans="1:12" x14ac:dyDescent="0.25">
      <c r="K39" t="s">
        <v>18</v>
      </c>
      <c r="L39" s="3">
        <f>SUM(E34,F34,H34,I34,J34)</f>
        <v>0.26923076923076922</v>
      </c>
    </row>
    <row r="40" spans="1:12" x14ac:dyDescent="0.25">
      <c r="K40" t="s">
        <v>19</v>
      </c>
      <c r="L40" s="3">
        <f>SUM(B34,C34,D34,E34,F34,G34,I34,J34)</f>
        <v>0.96153846153846145</v>
      </c>
    </row>
    <row r="41" spans="1:12" x14ac:dyDescent="0.25">
      <c r="K41" t="s">
        <v>20</v>
      </c>
      <c r="L41" s="3">
        <f>SUM(H34+0)</f>
        <v>3.8461538461538464E-2</v>
      </c>
    </row>
    <row r="43" spans="1:12" x14ac:dyDescent="0.25">
      <c r="A43" s="2" t="s">
        <v>32</v>
      </c>
      <c r="B43" s="4" t="s">
        <v>10</v>
      </c>
      <c r="C43" s="4" t="s">
        <v>11</v>
      </c>
      <c r="D43" s="4" t="s">
        <v>12</v>
      </c>
      <c r="E43" s="4" t="s">
        <v>13</v>
      </c>
      <c r="F43" s="4" t="s">
        <v>14</v>
      </c>
      <c r="G43" s="4" t="s">
        <v>21</v>
      </c>
      <c r="H43" s="4" t="s">
        <v>15</v>
      </c>
      <c r="I43" s="5" t="s">
        <v>16</v>
      </c>
      <c r="J43" s="5" t="s">
        <v>31</v>
      </c>
    </row>
    <row r="44" spans="1:12" x14ac:dyDescent="0.25">
      <c r="A44" t="s">
        <v>33</v>
      </c>
      <c r="B44">
        <v>7</v>
      </c>
      <c r="C44">
        <v>1</v>
      </c>
      <c r="D44">
        <v>0</v>
      </c>
      <c r="E44">
        <v>0</v>
      </c>
      <c r="F44">
        <v>0</v>
      </c>
      <c r="G44">
        <v>0</v>
      </c>
      <c r="H44">
        <v>3</v>
      </c>
      <c r="I44">
        <v>0</v>
      </c>
      <c r="J44">
        <v>0</v>
      </c>
    </row>
    <row r="45" spans="1:12" x14ac:dyDescent="0.25">
      <c r="A45" t="s">
        <v>34</v>
      </c>
      <c r="B45">
        <v>1</v>
      </c>
      <c r="C45">
        <v>0</v>
      </c>
      <c r="D45">
        <v>1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</row>
    <row r="46" spans="1:12" x14ac:dyDescent="0.25">
      <c r="A46" t="s">
        <v>35</v>
      </c>
      <c r="B46">
        <v>1</v>
      </c>
      <c r="C46">
        <v>2</v>
      </c>
      <c r="D46">
        <v>1</v>
      </c>
      <c r="E46">
        <v>0</v>
      </c>
      <c r="F46">
        <v>0</v>
      </c>
      <c r="G46">
        <v>0</v>
      </c>
      <c r="H46">
        <v>3</v>
      </c>
      <c r="I46">
        <v>0</v>
      </c>
      <c r="J46">
        <v>0</v>
      </c>
    </row>
    <row r="47" spans="1:12" x14ac:dyDescent="0.25">
      <c r="A47" s="1" t="s">
        <v>4</v>
      </c>
      <c r="B47">
        <f>SUM(B44:B46)</f>
        <v>9</v>
      </c>
      <c r="C47">
        <f>SUM(C44:C46)</f>
        <v>3</v>
      </c>
      <c r="D47">
        <f t="shared" ref="D47:J47" si="3">SUM(D44:D46)</f>
        <v>2</v>
      </c>
      <c r="E47">
        <f t="shared" si="3"/>
        <v>0</v>
      </c>
      <c r="F47">
        <f t="shared" si="3"/>
        <v>0</v>
      </c>
      <c r="G47">
        <f t="shared" si="3"/>
        <v>0</v>
      </c>
      <c r="H47">
        <f t="shared" si="3"/>
        <v>6</v>
      </c>
      <c r="I47">
        <f t="shared" si="3"/>
        <v>0</v>
      </c>
      <c r="J47">
        <f t="shared" si="3"/>
        <v>0</v>
      </c>
    </row>
    <row r="48" spans="1:12" x14ac:dyDescent="0.25">
      <c r="B48" s="3">
        <f>SUM(B47/L51)</f>
        <v>0.45</v>
      </c>
      <c r="C48" s="3">
        <f>SUM(C47/L51)</f>
        <v>0.15</v>
      </c>
      <c r="D48" s="3">
        <f>SUM(D47/L51)</f>
        <v>0.1</v>
      </c>
      <c r="E48" s="3">
        <f>SUM(E47/L51)</f>
        <v>0</v>
      </c>
      <c r="F48" s="3">
        <f>SUM(F47/L51)</f>
        <v>0</v>
      </c>
      <c r="G48" s="3">
        <f>SUM(G47/L51)</f>
        <v>0</v>
      </c>
      <c r="H48" s="3">
        <f>SUM(H47/L51)</f>
        <v>0.3</v>
      </c>
      <c r="I48" s="3">
        <f>SUM(I47/L51)</f>
        <v>0</v>
      </c>
      <c r="J48" s="3">
        <f>SUM(J47/L51)</f>
        <v>0</v>
      </c>
    </row>
    <row r="49" spans="1:12" x14ac:dyDescent="0.25">
      <c r="B49" s="3"/>
      <c r="C49" s="3"/>
      <c r="D49" s="3"/>
      <c r="E49" s="3"/>
      <c r="F49" s="3"/>
      <c r="G49" s="3"/>
      <c r="H49" s="3"/>
      <c r="I49" s="3"/>
      <c r="J49" s="3"/>
      <c r="K49" t="s">
        <v>27</v>
      </c>
      <c r="L49">
        <v>34</v>
      </c>
    </row>
    <row r="50" spans="1:12" x14ac:dyDescent="0.25">
      <c r="B50" s="3"/>
      <c r="C50" s="3"/>
      <c r="D50" s="3"/>
      <c r="E50" s="3"/>
      <c r="F50" s="3"/>
      <c r="G50" s="3"/>
      <c r="H50" s="3"/>
      <c r="I50" s="3"/>
      <c r="J50" s="3"/>
      <c r="K50" t="s">
        <v>28</v>
      </c>
      <c r="L50">
        <v>20</v>
      </c>
    </row>
    <row r="51" spans="1:12" x14ac:dyDescent="0.25">
      <c r="K51" t="s">
        <v>22</v>
      </c>
      <c r="L51">
        <f>SUM(A47:J47)</f>
        <v>20</v>
      </c>
    </row>
    <row r="52" spans="1:12" x14ac:dyDescent="0.25">
      <c r="A52" s="2"/>
      <c r="K52" t="s">
        <v>17</v>
      </c>
      <c r="L52" s="3">
        <f>SUM(B48,C48,D48,G48)</f>
        <v>0.7</v>
      </c>
    </row>
    <row r="53" spans="1:12" x14ac:dyDescent="0.25">
      <c r="K53" t="s">
        <v>18</v>
      </c>
      <c r="L53" s="3">
        <f>SUM(E48,F48,H48,I48,J48)</f>
        <v>0.3</v>
      </c>
    </row>
    <row r="54" spans="1:12" x14ac:dyDescent="0.25">
      <c r="K54" t="s">
        <v>19</v>
      </c>
      <c r="L54" s="3">
        <f>SUM(B48,C48,D48,E48,F48,G48,I48,J48)</f>
        <v>0.7</v>
      </c>
    </row>
    <row r="55" spans="1:12" x14ac:dyDescent="0.25">
      <c r="K55" t="s">
        <v>20</v>
      </c>
      <c r="L55" s="3">
        <f>SUM(H48+0)</f>
        <v>0.3</v>
      </c>
    </row>
    <row r="57" spans="1:12" x14ac:dyDescent="0.25">
      <c r="A57" s="2" t="s">
        <v>36</v>
      </c>
      <c r="B57" s="4" t="s">
        <v>10</v>
      </c>
      <c r="C57" s="4" t="s">
        <v>11</v>
      </c>
      <c r="D57" s="4" t="s">
        <v>12</v>
      </c>
      <c r="E57" s="4" t="s">
        <v>13</v>
      </c>
      <c r="F57" s="4" t="s">
        <v>14</v>
      </c>
      <c r="G57" s="4" t="s">
        <v>21</v>
      </c>
      <c r="H57" s="4" t="s">
        <v>15</v>
      </c>
      <c r="I57" s="5" t="s">
        <v>16</v>
      </c>
      <c r="J57" s="5" t="s">
        <v>31</v>
      </c>
    </row>
    <row r="58" spans="1:12" x14ac:dyDescent="0.25">
      <c r="A58" t="s">
        <v>37</v>
      </c>
      <c r="B58">
        <v>18</v>
      </c>
      <c r="C58">
        <v>0</v>
      </c>
      <c r="D58">
        <v>2</v>
      </c>
      <c r="E58">
        <v>1</v>
      </c>
      <c r="F58">
        <v>2</v>
      </c>
      <c r="G58">
        <v>0</v>
      </c>
      <c r="H58">
        <v>2</v>
      </c>
      <c r="I58">
        <v>0</v>
      </c>
      <c r="J58">
        <v>0</v>
      </c>
    </row>
    <row r="59" spans="1:12" x14ac:dyDescent="0.25">
      <c r="A59" t="s">
        <v>38</v>
      </c>
      <c r="B59">
        <v>17</v>
      </c>
      <c r="C59">
        <v>4</v>
      </c>
      <c r="D59">
        <v>5</v>
      </c>
      <c r="E59">
        <v>1</v>
      </c>
      <c r="F59">
        <v>1</v>
      </c>
      <c r="G59">
        <v>2</v>
      </c>
      <c r="H59">
        <v>3</v>
      </c>
      <c r="I59">
        <v>0</v>
      </c>
      <c r="J59">
        <v>0</v>
      </c>
    </row>
    <row r="60" spans="1:12" x14ac:dyDescent="0.25">
      <c r="A60" t="s">
        <v>39</v>
      </c>
      <c r="B60">
        <v>15</v>
      </c>
      <c r="C60">
        <v>4</v>
      </c>
      <c r="D60">
        <v>4</v>
      </c>
      <c r="E60">
        <v>0</v>
      </c>
      <c r="F60">
        <v>1</v>
      </c>
      <c r="G60">
        <v>1</v>
      </c>
      <c r="H60">
        <v>3</v>
      </c>
      <c r="I60">
        <v>0</v>
      </c>
      <c r="J60">
        <v>0</v>
      </c>
    </row>
    <row r="61" spans="1:12" x14ac:dyDescent="0.25">
      <c r="A61" s="1" t="s">
        <v>4</v>
      </c>
      <c r="B61">
        <f>SUM(B58:B60)</f>
        <v>50</v>
      </c>
      <c r="C61">
        <f>SUM(C58:C60)</f>
        <v>8</v>
      </c>
      <c r="D61">
        <f t="shared" ref="D61:J61" si="4">SUM(D58:D60)</f>
        <v>11</v>
      </c>
      <c r="E61">
        <f t="shared" si="4"/>
        <v>2</v>
      </c>
      <c r="F61">
        <f t="shared" si="4"/>
        <v>4</v>
      </c>
      <c r="G61">
        <v>3</v>
      </c>
      <c r="H61">
        <f t="shared" si="4"/>
        <v>8</v>
      </c>
      <c r="I61">
        <f t="shared" si="4"/>
        <v>0</v>
      </c>
      <c r="J61">
        <f t="shared" si="4"/>
        <v>0</v>
      </c>
    </row>
    <row r="62" spans="1:12" x14ac:dyDescent="0.25">
      <c r="B62" s="3">
        <f>SUM(B61/L65)</f>
        <v>0.58139534883720934</v>
      </c>
      <c r="C62" s="3">
        <f>SUM(C61/L65)</f>
        <v>9.3023255813953487E-2</v>
      </c>
      <c r="D62" s="3">
        <f>SUM(D61/L65)</f>
        <v>0.12790697674418605</v>
      </c>
      <c r="E62" s="3">
        <f>SUM(E61/L65)</f>
        <v>2.3255813953488372E-2</v>
      </c>
      <c r="F62" s="3">
        <f>SUM(F61/L65)</f>
        <v>4.6511627906976744E-2</v>
      </c>
      <c r="G62" s="3">
        <f>SUM(G61/L65)</f>
        <v>3.4883720930232558E-2</v>
      </c>
      <c r="H62" s="3">
        <f>SUM(H61/L65)</f>
        <v>9.3023255813953487E-2</v>
      </c>
      <c r="I62" s="3">
        <f>SUM(I61/L65)</f>
        <v>0</v>
      </c>
      <c r="J62" s="3">
        <f>SUM(J61/L65)</f>
        <v>0</v>
      </c>
    </row>
    <row r="63" spans="1:12" x14ac:dyDescent="0.25">
      <c r="B63" s="3"/>
      <c r="C63" s="3"/>
      <c r="D63" s="3"/>
      <c r="E63" s="3"/>
      <c r="F63" s="3"/>
      <c r="G63" s="3"/>
      <c r="H63" s="3"/>
      <c r="I63" s="3"/>
      <c r="J63" s="3"/>
      <c r="K63" t="s">
        <v>27</v>
      </c>
      <c r="L63">
        <v>75</v>
      </c>
    </row>
    <row r="64" spans="1:12" x14ac:dyDescent="0.25">
      <c r="B64" s="3"/>
      <c r="C64" s="3"/>
      <c r="D64" s="3"/>
      <c r="E64" s="3"/>
      <c r="F64" s="3"/>
      <c r="G64" s="3"/>
      <c r="H64" s="3"/>
      <c r="I64" s="3"/>
      <c r="J64" s="3"/>
      <c r="K64" t="s">
        <v>28</v>
      </c>
      <c r="L64">
        <v>66</v>
      </c>
    </row>
    <row r="65" spans="1:13" x14ac:dyDescent="0.25">
      <c r="K65" t="s">
        <v>22</v>
      </c>
      <c r="L65">
        <v>86</v>
      </c>
    </row>
    <row r="66" spans="1:13" x14ac:dyDescent="0.25">
      <c r="A66" s="2"/>
      <c r="K66" t="s">
        <v>17</v>
      </c>
      <c r="L66" s="3">
        <f>SUM(B62,C62,D62,G62)</f>
        <v>0.83720930232558144</v>
      </c>
    </row>
    <row r="67" spans="1:13" x14ac:dyDescent="0.25">
      <c r="K67" t="s">
        <v>18</v>
      </c>
      <c r="L67" s="3">
        <f>SUM(E62,F62,H62,I62,J62)</f>
        <v>0.16279069767441862</v>
      </c>
    </row>
    <row r="68" spans="1:13" x14ac:dyDescent="0.25">
      <c r="K68" t="s">
        <v>19</v>
      </c>
      <c r="L68" s="3">
        <f>SUM(B62,C62,D62,E62,F62,G62,I62,J62)</f>
        <v>0.90697674418604657</v>
      </c>
    </row>
    <row r="69" spans="1:13" x14ac:dyDescent="0.25">
      <c r="K69" t="s">
        <v>20</v>
      </c>
      <c r="L69" s="3">
        <f>SUM(H62+0)</f>
        <v>9.3023255813953487E-2</v>
      </c>
    </row>
    <row r="71" spans="1:13" x14ac:dyDescent="0.25">
      <c r="A71" s="2" t="s">
        <v>40</v>
      </c>
      <c r="B71" s="4" t="s">
        <v>10</v>
      </c>
      <c r="C71" s="4" t="s">
        <v>11</v>
      </c>
      <c r="D71" s="4" t="s">
        <v>12</v>
      </c>
      <c r="E71" s="4" t="s">
        <v>13</v>
      </c>
      <c r="F71" s="4" t="s">
        <v>14</v>
      </c>
      <c r="G71" s="4" t="s">
        <v>21</v>
      </c>
      <c r="H71" s="4" t="s">
        <v>15</v>
      </c>
      <c r="I71" s="5" t="s">
        <v>16</v>
      </c>
      <c r="J71" s="5" t="s">
        <v>31</v>
      </c>
    </row>
    <row r="72" spans="1:13" x14ac:dyDescent="0.25">
      <c r="A72" t="s">
        <v>41</v>
      </c>
      <c r="B72">
        <v>20</v>
      </c>
      <c r="C72">
        <v>6</v>
      </c>
      <c r="D72">
        <v>1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</row>
    <row r="73" spans="1:13" x14ac:dyDescent="0.25">
      <c r="A73" t="s">
        <v>42</v>
      </c>
      <c r="B73">
        <v>15</v>
      </c>
      <c r="C73">
        <v>3</v>
      </c>
      <c r="D73">
        <v>6</v>
      </c>
      <c r="E73">
        <v>2</v>
      </c>
      <c r="F73">
        <v>6</v>
      </c>
      <c r="G73">
        <v>0</v>
      </c>
      <c r="H73">
        <v>5</v>
      </c>
      <c r="I73">
        <v>0</v>
      </c>
      <c r="J73">
        <v>0</v>
      </c>
    </row>
    <row r="74" spans="1:13" x14ac:dyDescent="0.25">
      <c r="A74" t="s">
        <v>43</v>
      </c>
      <c r="B74">
        <v>19</v>
      </c>
      <c r="C74">
        <v>2</v>
      </c>
      <c r="D74">
        <v>1</v>
      </c>
      <c r="E74">
        <v>1</v>
      </c>
      <c r="F74">
        <v>1</v>
      </c>
      <c r="G74">
        <v>0</v>
      </c>
      <c r="H74">
        <v>5</v>
      </c>
      <c r="I74">
        <v>0</v>
      </c>
      <c r="J74">
        <v>0</v>
      </c>
      <c r="M74" t="s">
        <v>44</v>
      </c>
    </row>
    <row r="75" spans="1:13" x14ac:dyDescent="0.25">
      <c r="A75" s="1" t="s">
        <v>4</v>
      </c>
      <c r="B75">
        <f>SUM(B72:B74)</f>
        <v>54</v>
      </c>
      <c r="C75">
        <f>SUM(C72:C74)</f>
        <v>11</v>
      </c>
      <c r="D75">
        <f t="shared" ref="D75:G75" si="5">SUM(D72:D74)</f>
        <v>8</v>
      </c>
      <c r="E75">
        <f t="shared" si="5"/>
        <v>3</v>
      </c>
      <c r="F75">
        <f t="shared" si="5"/>
        <v>7</v>
      </c>
      <c r="G75">
        <f t="shared" si="5"/>
        <v>0</v>
      </c>
      <c r="H75">
        <f t="shared" ref="H75:J75" si="6">SUM(H72:H74)</f>
        <v>10</v>
      </c>
      <c r="I75">
        <f t="shared" si="6"/>
        <v>0</v>
      </c>
      <c r="J75">
        <f t="shared" si="6"/>
        <v>0</v>
      </c>
    </row>
    <row r="76" spans="1:13" x14ac:dyDescent="0.25">
      <c r="B76" s="3">
        <f>SUM(B75/L79)</f>
        <v>0.58064516129032262</v>
      </c>
      <c r="C76" s="3">
        <f>SUM(C75/L79)</f>
        <v>0.11827956989247312</v>
      </c>
      <c r="D76" s="3">
        <f>SUM(D75/L79)</f>
        <v>8.6021505376344093E-2</v>
      </c>
      <c r="E76" s="3">
        <f>SUM(E75/L79)</f>
        <v>3.2258064516129031E-2</v>
      </c>
      <c r="F76" s="3">
        <f>SUM(F75/L79)</f>
        <v>7.5268817204301078E-2</v>
      </c>
      <c r="G76" s="3">
        <f>SUM(G75/L79)</f>
        <v>0</v>
      </c>
      <c r="H76" s="3">
        <f>SUM(H75/L79)</f>
        <v>0.10752688172043011</v>
      </c>
      <c r="I76" s="3">
        <f>SUM(I75/L79)</f>
        <v>0</v>
      </c>
      <c r="J76" s="3">
        <f>SUM(J75/L79)</f>
        <v>0</v>
      </c>
    </row>
    <row r="77" spans="1:13" x14ac:dyDescent="0.25">
      <c r="B77" s="3"/>
      <c r="C77" s="3"/>
      <c r="D77" s="3"/>
      <c r="E77" s="3"/>
      <c r="F77" s="3"/>
      <c r="G77" s="3"/>
      <c r="H77" s="3"/>
      <c r="I77" s="3"/>
      <c r="J77" s="3"/>
      <c r="K77" t="s">
        <v>27</v>
      </c>
      <c r="L77">
        <v>176</v>
      </c>
    </row>
    <row r="78" spans="1:13" x14ac:dyDescent="0.25">
      <c r="B78" s="3"/>
      <c r="C78" s="3"/>
      <c r="D78" s="3"/>
      <c r="E78" s="3"/>
      <c r="F78" s="3"/>
      <c r="G78" s="3"/>
      <c r="H78" s="3"/>
      <c r="I78" s="3"/>
      <c r="J78" s="3"/>
      <c r="K78" t="s">
        <v>28</v>
      </c>
      <c r="L78">
        <v>66</v>
      </c>
    </row>
    <row r="79" spans="1:13" x14ac:dyDescent="0.25">
      <c r="K79" t="s">
        <v>22</v>
      </c>
      <c r="L79">
        <v>93</v>
      </c>
    </row>
    <row r="80" spans="1:13" x14ac:dyDescent="0.25">
      <c r="A80" s="2"/>
      <c r="K80" t="s">
        <v>17</v>
      </c>
      <c r="L80" s="3">
        <f>SUM(B76,C76,D76,G76)</f>
        <v>0.78494623655913986</v>
      </c>
    </row>
    <row r="81" spans="1:12" x14ac:dyDescent="0.25">
      <c r="K81" t="s">
        <v>18</v>
      </c>
      <c r="L81" s="3">
        <f>SUM(E76,F76,H76,I76,J76)</f>
        <v>0.21505376344086022</v>
      </c>
    </row>
    <row r="82" spans="1:12" x14ac:dyDescent="0.25">
      <c r="K82" t="s">
        <v>19</v>
      </c>
      <c r="L82" s="3">
        <f>SUM(B76,C76,D76,E76,F76,G76,I76,J76)</f>
        <v>0.89247311827956999</v>
      </c>
    </row>
    <row r="83" spans="1:12" x14ac:dyDescent="0.25">
      <c r="K83" t="s">
        <v>20</v>
      </c>
      <c r="L83" s="3">
        <f>SUM(H76+0)</f>
        <v>0.10752688172043011</v>
      </c>
    </row>
    <row r="85" spans="1:12" x14ac:dyDescent="0.25">
      <c r="A85" t="s">
        <v>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2020-08-11T23:06:38Z</dcterms:modified>
</cp:coreProperties>
</file>