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Shared Goverance\RAC\2020-21\Classified and Admin Positions\"/>
    </mc:Choice>
  </mc:AlternateContent>
  <bookViews>
    <workbookView xWindow="0" yWindow="7785" windowWidth="19200" windowHeight="6675" tabRatio="353"/>
  </bookViews>
  <sheets>
    <sheet name="Sheet1 (2)" sheetId="2" r:id="rId1"/>
    <sheet name="Sheet1" sheetId="3" r:id="rId2"/>
  </sheets>
  <definedNames>
    <definedName name="_xlnm.Print_Area" localSheetId="0">'Sheet1 (2)'!$A$1:$U$17</definedName>
    <definedName name="_xlnm.Print_Titles" localSheetId="0">'Sheet1 (2)'!$4:$4</definedName>
  </definedNames>
  <calcPr calcId="162913"/>
</workbook>
</file>

<file path=xl/calcChain.xml><?xml version="1.0" encoding="utf-8"?>
<calcChain xmlns="http://schemas.openxmlformats.org/spreadsheetml/2006/main">
  <c r="U13" i="2" l="1"/>
  <c r="U10" i="2"/>
  <c r="U12" i="2"/>
  <c r="U5" i="2"/>
  <c r="U7" i="2"/>
  <c r="B7" i="2" s="1"/>
  <c r="U9" i="2"/>
  <c r="U6" i="2"/>
  <c r="U8" i="2"/>
  <c r="U11" i="2"/>
  <c r="B11" i="2" s="1"/>
  <c r="U14" i="2"/>
  <c r="B14" i="2" s="1"/>
  <c r="B13" i="2" l="1"/>
  <c r="B6" i="2"/>
  <c r="B8" i="2"/>
  <c r="B9" i="2"/>
  <c r="B5" i="2"/>
  <c r="B12" i="2"/>
  <c r="B10" i="2"/>
  <c r="L11" i="2"/>
  <c r="L8" i="2"/>
  <c r="L6" i="2"/>
  <c r="L9" i="2"/>
  <c r="L7" i="2"/>
  <c r="L5" i="2"/>
  <c r="L12" i="2"/>
  <c r="L10" i="2"/>
  <c r="L13" i="2"/>
  <c r="L16" i="2" l="1"/>
  <c r="K16" i="2"/>
  <c r="J16" i="2"/>
</calcChain>
</file>

<file path=xl/sharedStrings.xml><?xml version="1.0" encoding="utf-8"?>
<sst xmlns="http://schemas.openxmlformats.org/spreadsheetml/2006/main" count="67" uniqueCount="50">
  <si>
    <t>Area</t>
  </si>
  <si>
    <t>Position Title</t>
  </si>
  <si>
    <t>Position Range</t>
  </si>
  <si>
    <t>Percent 
Employee</t>
  </si>
  <si>
    <t>Hours Per Week</t>
  </si>
  <si>
    <t>Annual Salary Increase</t>
  </si>
  <si>
    <t>Annual Benefits Increase</t>
  </si>
  <si>
    <t>Total Cost</t>
  </si>
  <si>
    <t>New</t>
  </si>
  <si>
    <t>Months Per Year</t>
  </si>
  <si>
    <t>Item Request #</t>
  </si>
  <si>
    <t>Rubric-Based Ranking</t>
  </si>
  <si>
    <t>CLICK ITEM # TO DISPLAY REQUEST FORM</t>
  </si>
  <si>
    <t>RANKING WILL BE AUTOMATICALLY CALCULATED BASED ON RUBRIC TOTAL; DUPLICATES ARE ALLOWED</t>
  </si>
  <si>
    <t>Status    (New - Restore -Increase)</t>
  </si>
  <si>
    <t>COSTS</t>
  </si>
  <si>
    <t>Totals:</t>
  </si>
  <si>
    <t>Director of Financial Aid</t>
  </si>
  <si>
    <t>Committee Member 1</t>
  </si>
  <si>
    <t>Committee Member 2</t>
  </si>
  <si>
    <t>Committee Member 3</t>
  </si>
  <si>
    <t>Committee Member 4</t>
  </si>
  <si>
    <t>Committee Member 5</t>
  </si>
  <si>
    <t>Committee Member 6</t>
  </si>
  <si>
    <t>Committee Member 7</t>
  </si>
  <si>
    <t>Committee Member 8</t>
  </si>
  <si>
    <t>TOTAL</t>
  </si>
  <si>
    <t>Positions are Ranked 1 - 11 With 1 Having the Highest Priority</t>
  </si>
  <si>
    <t>2020-01</t>
  </si>
  <si>
    <t>Student Services</t>
  </si>
  <si>
    <t>Campus Safety Officer</t>
  </si>
  <si>
    <t>2020-02</t>
  </si>
  <si>
    <t xml:space="preserve">A&amp;H </t>
  </si>
  <si>
    <t>Instructional Assistant
(Communication Studies/Forensics)</t>
  </si>
  <si>
    <t>2020-03</t>
  </si>
  <si>
    <t>Admissions &amp; Records Assistant I</t>
  </si>
  <si>
    <t>2020-04</t>
  </si>
  <si>
    <t xml:space="preserve">Admissions &amp; Records Assistant II </t>
  </si>
  <si>
    <t>2020-05</t>
  </si>
  <si>
    <t>2020-06</t>
  </si>
  <si>
    <t>Assessment Specialist</t>
  </si>
  <si>
    <t>2020-07</t>
  </si>
  <si>
    <t>Counselor Assistant I</t>
  </si>
  <si>
    <t>2020-08</t>
  </si>
  <si>
    <t>Performing Arts Center Operations Coordinator</t>
  </si>
  <si>
    <t>2020-09</t>
  </si>
  <si>
    <t xml:space="preserve">Instructional Assistant - English(1)
</t>
  </si>
  <si>
    <t>2020-10</t>
  </si>
  <si>
    <t xml:space="preserve">Instructional Assistant - English(2)
</t>
  </si>
  <si>
    <r>
      <t xml:space="preserve">2020 Combined Committee Rankings
</t>
    </r>
    <r>
      <rPr>
        <b/>
        <sz val="12"/>
        <rFont val="Arial Black"/>
        <family val="2"/>
      </rPr>
      <t>8</t>
    </r>
    <r>
      <rPr>
        <b/>
        <i/>
        <sz val="12"/>
        <rFont val="Arial Black"/>
        <family val="2"/>
      </rPr>
      <t xml:space="preserve"> of 13 committee members reporting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</si>
</sst>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/>
      <sz val="10"/>
      <color theme="10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u/>
      <sz val="14"/>
      <color theme="1"/>
      <name val="Arial Black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u/>
      <sz val="10"/>
      <name val="Arial Black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b/>
      <u/>
      <sz val="9"/>
      <name val="Arial Black"/>
      <family val="2"/>
    </font>
    <font>
      <b/>
      <sz val="16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24"/>
      <name val="Arial Black"/>
      <family val="2"/>
    </font>
    <font>
      <b/>
      <i/>
      <sz val="12"/>
      <name val="Arial Black"/>
      <family val="2"/>
    </font>
    <font>
      <sz val="14"/>
      <color theme="0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2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</cellStyleXfs>
  <cellXfs count="115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" fontId="7" fillId="0" borderId="0" xfId="0" applyNumberFormat="1" applyFont="1"/>
    <xf numFmtId="0" fontId="7" fillId="0" borderId="0" xfId="0" applyFont="1"/>
    <xf numFmtId="0" fontId="10" fillId="0" borderId="0" xfId="0" applyFont="1" applyAlignment="1"/>
    <xf numFmtId="0" fontId="10" fillId="0" borderId="0" xfId="0" applyFo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1" fontId="18" fillId="0" borderId="0" xfId="0" applyNumberFormat="1" applyFont="1"/>
    <xf numFmtId="0" fontId="18" fillId="0" borderId="0" xfId="0" applyFont="1"/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0" fontId="13" fillId="0" borderId="16" xfId="0" applyFont="1" applyFill="1" applyBorder="1" applyAlignment="1">
      <alignment horizontal="center" wrapText="1"/>
    </xf>
    <xf numFmtId="4" fontId="5" fillId="0" borderId="0" xfId="1" applyNumberFormat="1" applyFont="1" applyBorder="1" applyAlignment="1">
      <alignment horizontal="left"/>
    </xf>
    <xf numFmtId="4" fontId="5" fillId="0" borderId="0" xfId="1" applyNumberFormat="1" applyFont="1" applyAlignment="1">
      <alignment horizontal="left"/>
    </xf>
    <xf numFmtId="0" fontId="6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165" fontId="13" fillId="0" borderId="22" xfId="1" applyNumberFormat="1" applyFont="1" applyBorder="1" applyAlignment="1">
      <alignment horizontal="right"/>
    </xf>
    <xf numFmtId="165" fontId="3" fillId="0" borderId="22" xfId="1" applyNumberFormat="1" applyFont="1" applyBorder="1" applyAlignment="1">
      <alignment horizontal="right"/>
    </xf>
    <xf numFmtId="0" fontId="0" fillId="0" borderId="26" xfId="0" applyBorder="1"/>
    <xf numFmtId="0" fontId="0" fillId="0" borderId="26" xfId="0" applyNumberFormat="1" applyBorder="1"/>
    <xf numFmtId="0" fontId="0" fillId="0" borderId="27" xfId="0" applyBorder="1"/>
    <xf numFmtId="0" fontId="0" fillId="0" borderId="30" xfId="0" applyBorder="1"/>
    <xf numFmtId="42" fontId="6" fillId="0" borderId="34" xfId="0" applyNumberFormat="1" applyFont="1" applyBorder="1" applyAlignment="1">
      <alignment horizontal="center"/>
    </xf>
    <xf numFmtId="0" fontId="0" fillId="0" borderId="0" xfId="0" applyBorder="1"/>
    <xf numFmtId="4" fontId="3" fillId="0" borderId="0" xfId="1" applyNumberFormat="1" applyFont="1" applyBorder="1" applyAlignment="1">
      <alignment horizontal="center" vertical="center" textRotation="90" wrapText="1"/>
    </xf>
    <xf numFmtId="4" fontId="3" fillId="0" borderId="0" xfId="1" applyNumberFormat="1" applyFont="1" applyFill="1" applyBorder="1" applyAlignment="1">
      <alignment horizontal="center" vertical="center" textRotation="90" wrapText="1"/>
    </xf>
    <xf numFmtId="0" fontId="10" fillId="0" borderId="0" xfId="0" applyFont="1" applyBorder="1"/>
    <xf numFmtId="0" fontId="13" fillId="0" borderId="30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center" vertical="top" wrapText="1"/>
    </xf>
    <xf numFmtId="9" fontId="5" fillId="0" borderId="30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" fontId="5" fillId="0" borderId="30" xfId="1" applyNumberFormat="1" applyFont="1" applyBorder="1" applyAlignment="1">
      <alignment horizontal="right" vertical="top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4" fontId="5" fillId="0" borderId="31" xfId="1" applyNumberFormat="1" applyFont="1" applyBorder="1" applyAlignment="1">
      <alignment horizontal="right" vertical="top"/>
    </xf>
    <xf numFmtId="0" fontId="6" fillId="0" borderId="20" xfId="0" applyFont="1" applyFill="1" applyBorder="1" applyAlignment="1">
      <alignment horizontal="center" vertical="center" wrapText="1"/>
    </xf>
    <xf numFmtId="4" fontId="22" fillId="4" borderId="32" xfId="4" applyNumberFormat="1" applyBorder="1" applyAlignment="1">
      <alignment horizontal="center" vertical="center" textRotation="90" wrapText="1"/>
    </xf>
    <xf numFmtId="1" fontId="22" fillId="4" borderId="28" xfId="4" applyNumberFormat="1" applyBorder="1" applyAlignment="1" applyProtection="1">
      <alignment horizontal="center"/>
    </xf>
    <xf numFmtId="0" fontId="13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top" wrapText="1"/>
    </xf>
    <xf numFmtId="0" fontId="13" fillId="7" borderId="13" xfId="0" applyFont="1" applyFill="1" applyBorder="1" applyAlignment="1">
      <alignment vertical="top" wrapText="1"/>
    </xf>
    <xf numFmtId="0" fontId="11" fillId="7" borderId="10" xfId="2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2"/>
    <xf numFmtId="0" fontId="8" fillId="0" borderId="16" xfId="2" applyFill="1" applyBorder="1" applyAlignment="1">
      <alignment horizontal="center" vertical="center"/>
    </xf>
    <xf numFmtId="0" fontId="26" fillId="0" borderId="6" xfId="3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9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5" fillId="0" borderId="6" xfId="1" applyNumberFormat="1" applyFont="1" applyBorder="1" applyAlignment="1">
      <alignment horizontal="right"/>
    </xf>
    <xf numFmtId="0" fontId="5" fillId="0" borderId="6" xfId="0" applyFont="1" applyFill="1" applyBorder="1" applyAlignment="1">
      <alignment horizontal="center" wrapText="1"/>
    </xf>
    <xf numFmtId="9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" fontId="5" fillId="0" borderId="6" xfId="1" applyNumberFormat="1" applyFont="1" applyFill="1" applyBorder="1" applyAlignment="1">
      <alignment horizontal="right"/>
    </xf>
    <xf numFmtId="0" fontId="25" fillId="0" borderId="30" xfId="4" applyNumberFormat="1" applyFont="1" applyFill="1" applyBorder="1" applyAlignment="1">
      <alignment horizontal="center" vertical="top"/>
    </xf>
    <xf numFmtId="0" fontId="27" fillId="0" borderId="6" xfId="4" applyFont="1" applyFill="1" applyBorder="1" applyAlignment="1">
      <alignment horizontal="center" vertical="center" wrapText="1"/>
    </xf>
    <xf numFmtId="4" fontId="27" fillId="5" borderId="33" xfId="5" applyNumberFormat="1" applyFont="1" applyBorder="1" applyAlignment="1">
      <alignment horizontal="center" vertical="center" textRotation="90" wrapText="1"/>
    </xf>
    <xf numFmtId="4" fontId="27" fillId="5" borderId="25" xfId="5" applyNumberFormat="1" applyFont="1" applyBorder="1" applyAlignment="1">
      <alignment horizontal="center" vertical="center" textRotation="90" wrapText="1"/>
    </xf>
    <xf numFmtId="164" fontId="6" fillId="0" borderId="17" xfId="0" applyNumberFormat="1" applyFont="1" applyBorder="1" applyAlignment="1">
      <alignment horizontal="left"/>
    </xf>
    <xf numFmtId="164" fontId="6" fillId="0" borderId="18" xfId="0" applyNumberFormat="1" applyFont="1" applyBorder="1" applyAlignment="1">
      <alignment horizontal="left"/>
    </xf>
    <xf numFmtId="164" fontId="6" fillId="0" borderId="21" xfId="0" applyNumberFormat="1" applyFont="1" applyBorder="1" applyAlignment="1">
      <alignment horizontal="left"/>
    </xf>
    <xf numFmtId="0" fontId="15" fillId="3" borderId="23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21" fillId="6" borderId="9" xfId="0" applyFont="1" applyFill="1" applyBorder="1" applyAlignment="1">
      <alignment horizontal="left" vertical="center"/>
    </xf>
    <xf numFmtId="0" fontId="21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23" fillId="7" borderId="20" xfId="2" applyFont="1" applyFill="1" applyBorder="1" applyAlignment="1">
      <alignment horizontal="center" vertical="center" wrapText="1"/>
    </xf>
    <xf numFmtId="0" fontId="16" fillId="7" borderId="19" xfId="2" applyFont="1" applyFill="1" applyBorder="1" applyAlignment="1">
      <alignment horizontal="center" vertical="center" wrapText="1"/>
    </xf>
  </cellXfs>
  <cellStyles count="6">
    <cellStyle name="60% - Accent2" xfId="5" builtinId="36"/>
    <cellStyle name="Accent2" xfId="4" builtinId="33"/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2DBDA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488156</xdr:rowOff>
    </xdr:from>
    <xdr:to>
      <xdr:col>0</xdr:col>
      <xdr:colOff>130969</xdr:colOff>
      <xdr:row>3</xdr:row>
      <xdr:rowOff>657225</xdr:rowOff>
    </xdr:to>
    <xdr:cxnSp macro="">
      <xdr:nvCxnSpPr>
        <xdr:cNvPr id="2" name="Straight Arrow Connector 1"/>
        <xdr:cNvCxnSpPr/>
      </xdr:nvCxnSpPr>
      <xdr:spPr>
        <a:xfrm flipH="1">
          <a:off x="123825" y="1166812"/>
          <a:ext cx="7144" cy="1002507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928687</xdr:colOff>
      <xdr:row>19</xdr:row>
      <xdr:rowOff>59531</xdr:rowOff>
    </xdr:from>
    <xdr:to>
      <xdr:col>5</xdr:col>
      <xdr:colOff>71437</xdr:colOff>
      <xdr:row>30</xdr:row>
      <xdr:rowOff>83343</xdr:rowOff>
    </xdr:to>
    <xdr:sp macro="" textlink="">
      <xdr:nvSpPr>
        <xdr:cNvPr id="4" name="TextBox 3"/>
        <xdr:cNvSpPr txBox="1"/>
      </xdr:nvSpPr>
      <xdr:spPr>
        <a:xfrm>
          <a:off x="928687" y="8393906"/>
          <a:ext cx="6572250" cy="2250281"/>
        </a:xfrm>
        <a:prstGeom prst="rect">
          <a:avLst/>
        </a:prstGeom>
        <a:solidFill>
          <a:schemeClr val="bg1">
            <a:lumMod val="95000"/>
            <a:alpha val="91000"/>
          </a:schemeClr>
        </a:solidFill>
        <a:ln w="9525" cmpd="sng">
          <a:solidFill>
            <a:schemeClr val="accent4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Committee Feedback</a:t>
          </a:r>
        </a:p>
        <a:p>
          <a:r>
            <a:rPr lang="en-US" sz="1100"/>
            <a:t>Postion</a:t>
          </a:r>
          <a:r>
            <a:rPr lang="en-US" sz="1100" baseline="0"/>
            <a:t> 04: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Cannot tell the difference between Asst I and II's job duties. It does not mention anything regarding processing of transcripts. Currently A&amp;R has 3 Asst II and 1 Asst III. No Asst I</a:t>
          </a:r>
          <a:r>
            <a:rPr lang="en-US"/>
            <a:t> </a:t>
          </a:r>
        </a:p>
        <a:p>
          <a:endParaRPr lang="en-US" sz="1100"/>
        </a:p>
        <a:p>
          <a:r>
            <a:rPr lang="en-US" sz="1100"/>
            <a:t>Position 08: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Recommend that position should be 50/50 funded from the ticket sales (reimbursement from co-curricular into the general fund) and general fund.</a:t>
          </a:r>
          <a:r>
            <a:rPr lang="en-US"/>
            <a:t>  </a:t>
          </a:r>
        </a:p>
        <a:p>
          <a:endParaRPr lang="en-US" sz="1100"/>
        </a:p>
        <a:p>
          <a:r>
            <a:rPr lang="en-US" sz="1100"/>
            <a:t>Position 09: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Why have multiple PT IAs instead of making the current PT IA FT instead?</a:t>
          </a:r>
          <a:r>
            <a:rPr lang="en-US"/>
            <a:t> </a:t>
          </a:r>
        </a:p>
        <a:p>
          <a:endParaRPr lang="en-US" sz="1100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Suggestion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the salary on the highest step and not the first step. The first step is the year one cost, but we should look at the total cost. 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spositascollege.edu/gv/rac/assets/docs/2020-21/20_21_classified_admin_positions/Fall_08_%20Performing%20Art_2020-21PostionRequest.pdf" TargetMode="External"/><Relationship Id="rId3" Type="http://schemas.openxmlformats.org/officeDocument/2006/relationships/hyperlink" Target="http://www.laspositascollege.edu/gv/rac/assets/docs/2020-21/20_21_classified_admin_positions/Fall-_03_Des_AdmissionsRecords%20Assistant%20I.pdf" TargetMode="External"/><Relationship Id="rId7" Type="http://schemas.openxmlformats.org/officeDocument/2006/relationships/hyperlink" Target="http://www.laspositascollege.edu/gv/rac/assets/docs/2020-21/20_21_classified_admin_positions/Fall_07_Dss_Counselor%20Assistant%20I%202020-21%20Position%20Request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laspositascollege.edu/gv/rac/assets/docs/2020-21/20_21_classified_admin_positions/Fall_02_%20Instructional%20Assistant%20_Communication%20StudiesForen_AH.pdf" TargetMode="External"/><Relationship Id="rId1" Type="http://schemas.openxmlformats.org/officeDocument/2006/relationships/hyperlink" Target="http://www.laspositascollege.edu/gv/rac/assets/docs/2020-21/20_21_classified_admin_positions/Fall_01_Campus%20Safety%20Officer_VPSS_PositionRequest.pdf" TargetMode="External"/><Relationship Id="rId6" Type="http://schemas.openxmlformats.org/officeDocument/2006/relationships/hyperlink" Target="http://www.laspositascollege.edu/gv/rac/assets/docs/2020-21/20_21_classified_admin_positions/Fall_06_Des_Assessment%20Specialist%202020-21%20Position%20Request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laspositascollege.edu/gv/rac/assets/docs/2020-21/20_21_classified_admin_positions/Fall_05_Des_Director%20of%20Financial%20Aid.pdf" TargetMode="External"/><Relationship Id="rId10" Type="http://schemas.openxmlformats.org/officeDocument/2006/relationships/hyperlink" Target="http://www.laspositascollege.edu/gv/rac/assets/docs/2020-21/20_21_classified_admin_positions/Fall_09_%20AH_InstructionalAid_2020-21Postion%20Request.pdf" TargetMode="External"/><Relationship Id="rId4" Type="http://schemas.openxmlformats.org/officeDocument/2006/relationships/hyperlink" Target="http://www.laspositascollege.edu/gv/rac/assets/docs/2020-21/20_21_classified_admin_positions/Fall_04_Des_AdmissionsRecords%20Assistant%20II.pdf" TargetMode="External"/><Relationship Id="rId9" Type="http://schemas.openxmlformats.org/officeDocument/2006/relationships/hyperlink" Target="http://www.laspositascollege.edu/gv/rac/assets/docs/2020-21/20_21_classified_admin_positions/Fall_09_%20AH_InstructionalAid_2020-21Postion%20Reque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tabSelected="1" zoomScale="80" zoomScaleNormal="80" workbookViewId="0">
      <pane xSplit="4" topLeftCell="O1" activePane="topRight" state="frozen"/>
      <selection pane="topRight" activeCell="B5" sqref="B5"/>
    </sheetView>
  </sheetViews>
  <sheetFormatPr defaultRowHeight="15.75" x14ac:dyDescent="0.25"/>
  <cols>
    <col min="1" max="1" width="14.5703125" style="10" customWidth="1"/>
    <col min="2" max="2" width="14.28515625" style="25" bestFit="1" customWidth="1"/>
    <col min="3" max="3" width="28.140625" style="9" customWidth="1"/>
    <col min="4" max="4" width="44.7109375" style="9" customWidth="1"/>
    <col min="5" max="5" width="9.5703125" style="9" customWidth="1"/>
    <col min="6" max="6" width="13.140625" style="9" customWidth="1"/>
    <col min="7" max="7" width="10.7109375" style="9" customWidth="1"/>
    <col min="8" max="8" width="11.7109375" style="9" customWidth="1"/>
    <col min="9" max="9" width="13.140625" style="9" customWidth="1"/>
    <col min="10" max="10" width="17.140625" style="9" customWidth="1"/>
    <col min="11" max="11" width="17.85546875" style="9" customWidth="1"/>
    <col min="12" max="12" width="17.42578125" style="9" customWidth="1"/>
    <col min="13" max="13" width="12" style="10" customWidth="1"/>
    <col min="14" max="14" width="11.42578125" style="17" customWidth="1"/>
    <col min="15" max="15" width="12.85546875" style="18" customWidth="1"/>
    <col min="16" max="16" width="15.42578125" style="10" bestFit="1" customWidth="1"/>
    <col min="17" max="20" width="15.42578125" style="10" customWidth="1"/>
    <col min="21" max="21" width="14" style="32" bestFit="1" customWidth="1"/>
    <col min="22" max="22" width="9.140625" style="1"/>
  </cols>
  <sheetData>
    <row r="1" spans="1:37" s="23" customFormat="1" ht="36" customHeight="1" thickTop="1" thickBot="1" x14ac:dyDescent="0.4">
      <c r="A1" s="100"/>
      <c r="B1" s="101"/>
      <c r="C1" s="101"/>
      <c r="D1" s="59"/>
      <c r="E1" s="60"/>
      <c r="F1" s="60"/>
      <c r="G1" s="60"/>
      <c r="H1" s="60"/>
      <c r="I1" s="60"/>
      <c r="J1" s="60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  <c r="V1" s="22"/>
    </row>
    <row r="2" spans="1:37" s="14" customFormat="1" ht="18" customHeight="1" thickTop="1" thickBot="1" x14ac:dyDescent="0.3">
      <c r="A2" s="104" t="s">
        <v>12</v>
      </c>
      <c r="B2" s="61"/>
      <c r="C2" s="106" t="s">
        <v>13</v>
      </c>
      <c r="D2" s="106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37" s="14" customFormat="1" ht="66" customHeight="1" thickBot="1" x14ac:dyDescent="0.25">
      <c r="A3" s="105"/>
      <c r="B3" s="62"/>
      <c r="C3" s="107"/>
      <c r="D3" s="107"/>
      <c r="E3" s="110" t="s">
        <v>15</v>
      </c>
      <c r="F3" s="111"/>
      <c r="G3" s="111"/>
      <c r="H3" s="111"/>
      <c r="I3" s="111"/>
      <c r="J3" s="111"/>
      <c r="K3" s="111"/>
      <c r="L3" s="112"/>
      <c r="M3" s="113" t="s">
        <v>49</v>
      </c>
      <c r="N3" s="114"/>
      <c r="O3" s="114"/>
      <c r="P3" s="114"/>
      <c r="Q3" s="114"/>
      <c r="R3" s="114"/>
      <c r="S3" s="114"/>
      <c r="T3" s="114"/>
      <c r="U3" s="63"/>
      <c r="V3" s="46"/>
      <c r="W3" s="46"/>
      <c r="X3" s="46"/>
      <c r="Y3" s="46"/>
      <c r="Z3" s="46"/>
    </row>
    <row r="4" spans="1:37" s="13" customFormat="1" ht="74.849999999999994" customHeight="1" thickBot="1" x14ac:dyDescent="0.35">
      <c r="A4" s="30" t="s">
        <v>10</v>
      </c>
      <c r="B4" s="91" t="s">
        <v>11</v>
      </c>
      <c r="C4" s="24" t="s">
        <v>0</v>
      </c>
      <c r="D4" s="56" t="s">
        <v>1</v>
      </c>
      <c r="E4" s="19" t="s">
        <v>2</v>
      </c>
      <c r="F4" s="20" t="s">
        <v>14</v>
      </c>
      <c r="G4" s="19" t="s">
        <v>3</v>
      </c>
      <c r="H4" s="19" t="s">
        <v>4</v>
      </c>
      <c r="I4" s="19" t="s">
        <v>9</v>
      </c>
      <c r="J4" s="21" t="s">
        <v>5</v>
      </c>
      <c r="K4" s="21" t="s">
        <v>6</v>
      </c>
      <c r="L4" s="21" t="s">
        <v>7</v>
      </c>
      <c r="M4" s="92" t="s">
        <v>18</v>
      </c>
      <c r="N4" s="93" t="s">
        <v>19</v>
      </c>
      <c r="O4" s="93" t="s">
        <v>20</v>
      </c>
      <c r="P4" s="93" t="s">
        <v>21</v>
      </c>
      <c r="Q4" s="93" t="s">
        <v>22</v>
      </c>
      <c r="R4" s="93" t="s">
        <v>23</v>
      </c>
      <c r="S4" s="93" t="s">
        <v>24</v>
      </c>
      <c r="T4" s="93" t="s">
        <v>25</v>
      </c>
      <c r="U4" s="57" t="s">
        <v>26</v>
      </c>
      <c r="V4" s="44"/>
      <c r="W4" s="45"/>
      <c r="X4" s="44"/>
      <c r="Y4" s="44"/>
      <c r="Z4" s="44"/>
    </row>
    <row r="5" spans="1:37" s="4" customFormat="1" ht="36" customHeight="1" thickBot="1" x14ac:dyDescent="0.3">
      <c r="A5" s="67" t="s">
        <v>38</v>
      </c>
      <c r="B5" s="68">
        <f t="shared" ref="B5:B14" si="0">_xlfn.RANK.EQ(U5,$U$5:$U$14)</f>
        <v>1</v>
      </c>
      <c r="C5" s="69" t="s">
        <v>29</v>
      </c>
      <c r="D5" s="76" t="s">
        <v>17</v>
      </c>
      <c r="E5" s="77">
        <v>17</v>
      </c>
      <c r="F5" s="78" t="s">
        <v>8</v>
      </c>
      <c r="G5" s="79">
        <v>1</v>
      </c>
      <c r="H5" s="77">
        <v>40</v>
      </c>
      <c r="I5" s="77">
        <v>12</v>
      </c>
      <c r="J5" s="80">
        <v>115452</v>
      </c>
      <c r="K5" s="80">
        <v>63499</v>
      </c>
      <c r="L5" s="81">
        <f t="shared" ref="L5:L13" si="1">J5+K5</f>
        <v>178951</v>
      </c>
      <c r="M5" s="52">
        <v>35</v>
      </c>
      <c r="N5" s="40">
        <v>40</v>
      </c>
      <c r="O5" s="40">
        <v>31</v>
      </c>
      <c r="P5" s="40">
        <v>33</v>
      </c>
      <c r="Q5" s="40">
        <v>36</v>
      </c>
      <c r="R5" s="40">
        <v>43</v>
      </c>
      <c r="S5" s="40">
        <v>34</v>
      </c>
      <c r="T5" s="40">
        <v>22</v>
      </c>
      <c r="U5" s="58">
        <f t="shared" ref="U5:U14" si="2">SUM(M5:T5)</f>
        <v>274</v>
      </c>
      <c r="V5" s="2"/>
      <c r="W5" s="3"/>
      <c r="AK5" s="5"/>
    </row>
    <row r="6" spans="1:37" s="28" customFormat="1" ht="36.75" customHeight="1" thickBot="1" x14ac:dyDescent="0.3">
      <c r="A6" s="67" t="s">
        <v>43</v>
      </c>
      <c r="B6" s="68">
        <f t="shared" si="0"/>
        <v>2</v>
      </c>
      <c r="C6" s="69" t="s">
        <v>32</v>
      </c>
      <c r="D6" s="76" t="s">
        <v>44</v>
      </c>
      <c r="E6" s="78">
        <v>39</v>
      </c>
      <c r="F6" s="78" t="s">
        <v>8</v>
      </c>
      <c r="G6" s="79">
        <v>0.625</v>
      </c>
      <c r="H6" s="77">
        <v>25</v>
      </c>
      <c r="I6" s="77">
        <v>12</v>
      </c>
      <c r="J6" s="80">
        <v>37726</v>
      </c>
      <c r="K6" s="80">
        <v>20749</v>
      </c>
      <c r="L6" s="81">
        <f t="shared" si="1"/>
        <v>58475</v>
      </c>
      <c r="M6" s="53">
        <v>29</v>
      </c>
      <c r="N6" s="38">
        <v>42</v>
      </c>
      <c r="O6" s="38">
        <v>31</v>
      </c>
      <c r="P6" s="38">
        <v>41</v>
      </c>
      <c r="Q6" s="38">
        <v>30</v>
      </c>
      <c r="R6" s="38">
        <v>40</v>
      </c>
      <c r="S6" s="38">
        <v>29</v>
      </c>
      <c r="T6" s="38">
        <v>30</v>
      </c>
      <c r="U6" s="58">
        <f t="shared" si="2"/>
        <v>272</v>
      </c>
      <c r="V6" s="27"/>
      <c r="W6" s="3"/>
      <c r="AK6" s="29"/>
    </row>
    <row r="7" spans="1:37" s="4" customFormat="1" ht="35.1" customHeight="1" thickBot="1" x14ac:dyDescent="0.3">
      <c r="A7" s="67" t="s">
        <v>39</v>
      </c>
      <c r="B7" s="68">
        <f t="shared" si="0"/>
        <v>3</v>
      </c>
      <c r="C7" s="69" t="s">
        <v>29</v>
      </c>
      <c r="D7" s="76" t="s">
        <v>40</v>
      </c>
      <c r="E7" s="78">
        <v>39</v>
      </c>
      <c r="F7" s="78" t="s">
        <v>8</v>
      </c>
      <c r="G7" s="79">
        <v>1</v>
      </c>
      <c r="H7" s="77">
        <v>40</v>
      </c>
      <c r="I7" s="77">
        <v>12</v>
      </c>
      <c r="J7" s="80">
        <v>53327</v>
      </c>
      <c r="K7" s="80">
        <v>29330</v>
      </c>
      <c r="L7" s="81">
        <f t="shared" si="1"/>
        <v>82657</v>
      </c>
      <c r="M7" s="53">
        <v>31</v>
      </c>
      <c r="N7" s="38">
        <v>40</v>
      </c>
      <c r="O7" s="38">
        <v>27</v>
      </c>
      <c r="P7" s="38">
        <v>40</v>
      </c>
      <c r="Q7" s="38">
        <v>25</v>
      </c>
      <c r="R7" s="38">
        <v>42</v>
      </c>
      <c r="S7" s="38">
        <v>34</v>
      </c>
      <c r="T7" s="38">
        <v>27</v>
      </c>
      <c r="U7" s="58">
        <f t="shared" si="2"/>
        <v>266</v>
      </c>
      <c r="V7" s="2"/>
      <c r="W7" s="3"/>
      <c r="AK7" s="5"/>
    </row>
    <row r="8" spans="1:37" s="4" customFormat="1" ht="35.1" customHeight="1" thickBot="1" x14ac:dyDescent="0.3">
      <c r="A8" s="67" t="s">
        <v>45</v>
      </c>
      <c r="B8" s="68">
        <f t="shared" si="0"/>
        <v>4</v>
      </c>
      <c r="C8" s="69" t="s">
        <v>32</v>
      </c>
      <c r="D8" s="76" t="s">
        <v>46</v>
      </c>
      <c r="E8" s="77">
        <v>33</v>
      </c>
      <c r="F8" s="82" t="s">
        <v>8</v>
      </c>
      <c r="G8" s="83">
        <v>0.6</v>
      </c>
      <c r="H8" s="84">
        <v>24</v>
      </c>
      <c r="I8" s="84">
        <v>12</v>
      </c>
      <c r="J8" s="85">
        <v>31171</v>
      </c>
      <c r="K8" s="80">
        <v>17144</v>
      </c>
      <c r="L8" s="81">
        <f t="shared" si="1"/>
        <v>48315</v>
      </c>
      <c r="M8" s="53">
        <v>31</v>
      </c>
      <c r="N8" s="38">
        <v>41</v>
      </c>
      <c r="O8" s="38">
        <v>29</v>
      </c>
      <c r="P8" s="38">
        <v>40</v>
      </c>
      <c r="Q8" s="38">
        <v>26</v>
      </c>
      <c r="R8" s="38">
        <v>39</v>
      </c>
      <c r="S8" s="38">
        <v>31</v>
      </c>
      <c r="T8" s="38">
        <v>25</v>
      </c>
      <c r="U8" s="58">
        <f t="shared" si="2"/>
        <v>262</v>
      </c>
      <c r="V8" s="2"/>
      <c r="W8" s="3"/>
      <c r="AK8" s="5"/>
    </row>
    <row r="9" spans="1:37" s="4" customFormat="1" ht="36.75" customHeight="1" thickBot="1" x14ac:dyDescent="0.3">
      <c r="A9" s="67" t="s">
        <v>41</v>
      </c>
      <c r="B9" s="68">
        <f t="shared" si="0"/>
        <v>5</v>
      </c>
      <c r="C9" s="69" t="s">
        <v>29</v>
      </c>
      <c r="D9" s="76" t="s">
        <v>42</v>
      </c>
      <c r="E9" s="78">
        <v>26</v>
      </c>
      <c r="F9" s="78" t="s">
        <v>8</v>
      </c>
      <c r="G9" s="79">
        <v>1</v>
      </c>
      <c r="H9" s="77">
        <v>40</v>
      </c>
      <c r="I9" s="77">
        <v>12</v>
      </c>
      <c r="J9" s="80">
        <v>43812</v>
      </c>
      <c r="K9" s="80">
        <v>24097</v>
      </c>
      <c r="L9" s="81">
        <f t="shared" si="1"/>
        <v>67909</v>
      </c>
      <c r="M9" s="53">
        <v>30</v>
      </c>
      <c r="N9" s="38">
        <v>38</v>
      </c>
      <c r="O9" s="38">
        <v>33</v>
      </c>
      <c r="P9" s="38">
        <v>39</v>
      </c>
      <c r="Q9" s="38">
        <v>21</v>
      </c>
      <c r="R9" s="38">
        <v>41</v>
      </c>
      <c r="S9" s="38">
        <v>23</v>
      </c>
      <c r="T9" s="38">
        <v>25</v>
      </c>
      <c r="U9" s="58">
        <f t="shared" si="2"/>
        <v>250</v>
      </c>
      <c r="V9" s="2"/>
      <c r="W9" s="3"/>
      <c r="AK9" s="5"/>
    </row>
    <row r="10" spans="1:37" s="4" customFormat="1" ht="36.75" customHeight="1" thickBot="1" x14ac:dyDescent="0.3">
      <c r="A10" s="67" t="s">
        <v>34</v>
      </c>
      <c r="B10" s="68">
        <f t="shared" si="0"/>
        <v>6</v>
      </c>
      <c r="C10" s="69" t="s">
        <v>29</v>
      </c>
      <c r="D10" s="76" t="s">
        <v>35</v>
      </c>
      <c r="E10" s="77">
        <v>26</v>
      </c>
      <c r="F10" s="78" t="s">
        <v>8</v>
      </c>
      <c r="G10" s="79">
        <v>1</v>
      </c>
      <c r="H10" s="77">
        <v>40</v>
      </c>
      <c r="I10" s="77">
        <v>12</v>
      </c>
      <c r="J10" s="80">
        <v>43812</v>
      </c>
      <c r="K10" s="80">
        <v>24097</v>
      </c>
      <c r="L10" s="81">
        <f t="shared" si="1"/>
        <v>67909</v>
      </c>
      <c r="M10" s="53">
        <v>30</v>
      </c>
      <c r="N10" s="38">
        <v>40</v>
      </c>
      <c r="O10" s="38">
        <v>26</v>
      </c>
      <c r="P10" s="38">
        <v>34</v>
      </c>
      <c r="Q10" s="38">
        <v>21</v>
      </c>
      <c r="R10" s="38">
        <v>38</v>
      </c>
      <c r="S10" s="38">
        <v>25</v>
      </c>
      <c r="T10" s="38">
        <v>34</v>
      </c>
      <c r="U10" s="58">
        <f t="shared" si="2"/>
        <v>248</v>
      </c>
      <c r="V10" s="2"/>
      <c r="W10" s="3"/>
      <c r="AK10" s="5"/>
    </row>
    <row r="11" spans="1:37" s="4" customFormat="1" ht="35.1" customHeight="1" thickBot="1" x14ac:dyDescent="0.3">
      <c r="A11" s="67" t="s">
        <v>47</v>
      </c>
      <c r="B11" s="68">
        <f t="shared" si="0"/>
        <v>6</v>
      </c>
      <c r="C11" s="69" t="s">
        <v>32</v>
      </c>
      <c r="D11" s="76" t="s">
        <v>48</v>
      </c>
      <c r="E11" s="86">
        <v>33</v>
      </c>
      <c r="F11" s="86" t="s">
        <v>8</v>
      </c>
      <c r="G11" s="87">
        <v>0.6</v>
      </c>
      <c r="H11" s="88">
        <v>24</v>
      </c>
      <c r="I11" s="88">
        <v>10</v>
      </c>
      <c r="J11" s="89">
        <v>25976</v>
      </c>
      <c r="K11" s="80">
        <v>14287</v>
      </c>
      <c r="L11" s="81">
        <f t="shared" si="1"/>
        <v>40263</v>
      </c>
      <c r="M11" s="53">
        <v>31</v>
      </c>
      <c r="N11" s="38">
        <v>40</v>
      </c>
      <c r="O11" s="38">
        <v>28</v>
      </c>
      <c r="P11" s="38">
        <v>37</v>
      </c>
      <c r="Q11" s="38">
        <v>26</v>
      </c>
      <c r="R11" s="38">
        <v>36</v>
      </c>
      <c r="S11" s="38">
        <v>29</v>
      </c>
      <c r="T11" s="38">
        <v>21</v>
      </c>
      <c r="U11" s="58">
        <f t="shared" si="2"/>
        <v>248</v>
      </c>
      <c r="V11" s="2"/>
      <c r="W11" s="3"/>
      <c r="AK11" s="5"/>
    </row>
    <row r="12" spans="1:37" s="4" customFormat="1" ht="35.1" customHeight="1" thickBot="1" x14ac:dyDescent="0.3">
      <c r="A12" s="67" t="s">
        <v>36</v>
      </c>
      <c r="B12" s="68">
        <f t="shared" si="0"/>
        <v>8</v>
      </c>
      <c r="C12" s="69" t="s">
        <v>29</v>
      </c>
      <c r="D12" s="70" t="s">
        <v>37</v>
      </c>
      <c r="E12" s="73">
        <v>30</v>
      </c>
      <c r="F12" s="71" t="s">
        <v>8</v>
      </c>
      <c r="G12" s="72">
        <v>1</v>
      </c>
      <c r="H12" s="73">
        <v>40</v>
      </c>
      <c r="I12" s="73">
        <v>12</v>
      </c>
      <c r="J12" s="74">
        <v>48350</v>
      </c>
      <c r="K12" s="74">
        <v>26593</v>
      </c>
      <c r="L12" s="75">
        <f t="shared" si="1"/>
        <v>74943</v>
      </c>
      <c r="M12" s="53">
        <v>30</v>
      </c>
      <c r="N12" s="38">
        <v>37</v>
      </c>
      <c r="O12" s="38">
        <v>28</v>
      </c>
      <c r="P12" s="38">
        <v>40</v>
      </c>
      <c r="Q12" s="38">
        <v>21</v>
      </c>
      <c r="R12" s="38">
        <v>34</v>
      </c>
      <c r="S12" s="38">
        <v>24</v>
      </c>
      <c r="T12" s="38">
        <v>22</v>
      </c>
      <c r="U12" s="58">
        <f t="shared" si="2"/>
        <v>236</v>
      </c>
      <c r="V12" s="2"/>
      <c r="W12" s="3"/>
      <c r="AK12" s="5"/>
    </row>
    <row r="13" spans="1:37" s="28" customFormat="1" ht="36" customHeight="1" thickBot="1" x14ac:dyDescent="0.3">
      <c r="A13" s="67" t="s">
        <v>31</v>
      </c>
      <c r="B13" s="68">
        <f t="shared" si="0"/>
        <v>9</v>
      </c>
      <c r="C13" s="69" t="s">
        <v>32</v>
      </c>
      <c r="D13" s="70" t="s">
        <v>33</v>
      </c>
      <c r="E13" s="73">
        <v>33</v>
      </c>
      <c r="F13" s="71" t="s">
        <v>8</v>
      </c>
      <c r="G13" s="72">
        <v>0.3</v>
      </c>
      <c r="H13" s="73">
        <v>12</v>
      </c>
      <c r="I13" s="73">
        <v>10</v>
      </c>
      <c r="J13" s="74">
        <v>12988</v>
      </c>
      <c r="K13" s="74">
        <v>1299</v>
      </c>
      <c r="L13" s="75">
        <f t="shared" si="1"/>
        <v>14287</v>
      </c>
      <c r="M13" s="53">
        <v>29</v>
      </c>
      <c r="N13" s="38">
        <v>36</v>
      </c>
      <c r="O13" s="38">
        <v>23</v>
      </c>
      <c r="P13" s="38">
        <v>36</v>
      </c>
      <c r="Q13" s="38">
        <v>20</v>
      </c>
      <c r="R13" s="38">
        <v>35</v>
      </c>
      <c r="S13" s="39">
        <v>25</v>
      </c>
      <c r="T13" s="38">
        <v>28</v>
      </c>
      <c r="U13" s="58">
        <f t="shared" si="2"/>
        <v>232</v>
      </c>
      <c r="V13" s="27"/>
      <c r="W13" s="3"/>
      <c r="AK13" s="29"/>
    </row>
    <row r="14" spans="1:37" s="4" customFormat="1" ht="35.1" customHeight="1" thickBot="1" x14ac:dyDescent="0.3">
      <c r="A14" s="67" t="s">
        <v>28</v>
      </c>
      <c r="B14" s="68">
        <f t="shared" si="0"/>
        <v>10</v>
      </c>
      <c r="C14" s="69" t="s">
        <v>29</v>
      </c>
      <c r="D14" s="70" t="s">
        <v>30</v>
      </c>
      <c r="E14" s="71">
        <v>37</v>
      </c>
      <c r="F14" s="71" t="s">
        <v>8</v>
      </c>
      <c r="G14" s="72">
        <v>1</v>
      </c>
      <c r="H14" s="73">
        <v>40</v>
      </c>
      <c r="I14" s="73">
        <v>12</v>
      </c>
      <c r="J14" s="74">
        <v>57447</v>
      </c>
      <c r="K14" s="74">
        <v>31596</v>
      </c>
      <c r="L14" s="75">
        <v>89043</v>
      </c>
      <c r="M14" s="53">
        <v>32</v>
      </c>
      <c r="N14" s="38">
        <v>29</v>
      </c>
      <c r="O14" s="38">
        <v>25</v>
      </c>
      <c r="P14" s="39">
        <v>30</v>
      </c>
      <c r="Q14" s="38">
        <v>22</v>
      </c>
      <c r="R14" s="38">
        <v>37</v>
      </c>
      <c r="S14" s="38">
        <v>28</v>
      </c>
      <c r="T14" s="38">
        <v>27</v>
      </c>
      <c r="U14" s="58">
        <f t="shared" si="2"/>
        <v>230</v>
      </c>
      <c r="V14" s="2"/>
      <c r="W14" s="3"/>
      <c r="AK14" s="5"/>
    </row>
    <row r="15" spans="1:37" s="4" customFormat="1" ht="35.1" customHeight="1" thickBot="1" x14ac:dyDescent="0.3">
      <c r="A15" s="66"/>
      <c r="B15" s="90"/>
      <c r="C15" s="47"/>
      <c r="D15" s="64"/>
      <c r="E15" s="65"/>
      <c r="F15" s="48"/>
      <c r="G15" s="49"/>
      <c r="H15" s="50"/>
      <c r="I15" s="50"/>
      <c r="J15" s="51"/>
      <c r="K15" s="51"/>
      <c r="L15" s="55"/>
      <c r="M15" s="54"/>
      <c r="N15" s="41"/>
      <c r="O15" s="41"/>
      <c r="P15" s="41"/>
      <c r="Q15" s="41"/>
      <c r="R15" s="41"/>
      <c r="S15" s="41"/>
      <c r="T15" s="41"/>
      <c r="U15" s="58"/>
      <c r="V15" s="2"/>
      <c r="W15" s="3"/>
      <c r="AK15" s="5"/>
    </row>
    <row r="16" spans="1:37" s="12" customFormat="1" ht="25.5" customHeight="1" thickBot="1" x14ac:dyDescent="0.35">
      <c r="A16" s="94" t="s">
        <v>27</v>
      </c>
      <c r="B16" s="95"/>
      <c r="C16" s="95"/>
      <c r="D16" s="96"/>
      <c r="E16" s="33"/>
      <c r="F16" s="34"/>
      <c r="G16" s="35"/>
      <c r="H16" s="33" t="s">
        <v>16</v>
      </c>
      <c r="I16" s="42"/>
      <c r="J16" s="36">
        <f>SUM(J5:J15)</f>
        <v>470061</v>
      </c>
      <c r="K16" s="37">
        <f>SUM(K5:K15)</f>
        <v>252691</v>
      </c>
      <c r="L16" s="37">
        <f>SUM(L5:L15)</f>
        <v>722752</v>
      </c>
      <c r="M16" s="97"/>
      <c r="N16" s="98"/>
      <c r="O16" s="98"/>
      <c r="P16" s="98"/>
      <c r="Q16" s="98"/>
      <c r="R16" s="98"/>
      <c r="S16" s="98"/>
      <c r="T16" s="98"/>
      <c r="U16" s="99"/>
      <c r="V16" s="11"/>
    </row>
    <row r="17" spans="1:21" ht="16.5" thickTop="1" x14ac:dyDescent="0.25">
      <c r="A17" s="6"/>
      <c r="B17" s="26"/>
      <c r="C17" s="7"/>
      <c r="D17" s="8"/>
      <c r="E17" s="8"/>
      <c r="F17" s="8"/>
      <c r="G17" s="8"/>
      <c r="H17" s="8"/>
      <c r="I17" s="8"/>
      <c r="J17" s="8"/>
      <c r="K17" s="8"/>
      <c r="L17" s="8"/>
      <c r="M17" s="6"/>
      <c r="N17" s="15"/>
      <c r="O17" s="16"/>
      <c r="P17" s="6"/>
      <c r="Q17" s="6"/>
      <c r="R17" s="6"/>
      <c r="S17" s="6"/>
      <c r="T17" s="6"/>
      <c r="U17" s="31"/>
    </row>
  </sheetData>
  <sortState ref="A5:U14">
    <sortCondition ref="B5:B14"/>
  </sortState>
  <dataConsolidate/>
  <mergeCells count="9">
    <mergeCell ref="A16:D16"/>
    <mergeCell ref="M16:U16"/>
    <mergeCell ref="A1:C1"/>
    <mergeCell ref="K1:U1"/>
    <mergeCell ref="A2:A3"/>
    <mergeCell ref="C2:D3"/>
    <mergeCell ref="E2:U2"/>
    <mergeCell ref="E3:L3"/>
    <mergeCell ref="M3:T3"/>
  </mergeCells>
  <hyperlinks>
    <hyperlink ref="A14" r:id="rId1"/>
    <hyperlink ref="A13" r:id="rId2"/>
    <hyperlink ref="A10" r:id="rId3"/>
    <hyperlink ref="A12" r:id="rId4"/>
    <hyperlink ref="A5" r:id="rId5"/>
    <hyperlink ref="A7" r:id="rId6"/>
    <hyperlink ref="A9" r:id="rId7"/>
    <hyperlink ref="A6" r:id="rId8"/>
    <hyperlink ref="A8" r:id="rId9"/>
    <hyperlink ref="A11" r:id="rId10"/>
  </hyperlinks>
  <printOptions horizontalCentered="1"/>
  <pageMargins left="0" right="0" top="0.85" bottom="0" header="0.3" footer="0.25"/>
  <pageSetup paperSize="17" scale="58" orientation="landscape" r:id="rId11"/>
  <headerFooter scaleWithDoc="0" alignWithMargins="0">
    <oddHeader>&amp;C&amp;"Times New Roman,Regular"&amp;12Resource Allocation Committee (RAC)
&amp;14Fall 2019 Non-Instructional Position Ranking</oddHeader>
    <oddFooter>&amp;CAs of &amp;D</oddFooter>
  </headerFooter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"/>
  <sheetViews>
    <sheetView workbookViewId="0">
      <selection activeCell="K5" sqref="A3:K5"/>
    </sheetView>
  </sheetViews>
  <sheetFormatPr defaultRowHeight="12.75" x14ac:dyDescent="0.2"/>
  <sheetData>
    <row r="3" spans="1:1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 (2)</vt:lpstr>
      <vt:lpstr>Sheet1</vt:lpstr>
      <vt:lpstr>'Sheet1 (2)'!Print_Area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2019-12-03T18:50:08Z</cp:lastPrinted>
  <dcterms:created xsi:type="dcterms:W3CDTF">2006-05-05T15:28:21Z</dcterms:created>
  <dcterms:modified xsi:type="dcterms:W3CDTF">2020-11-30T20:15:10Z</dcterms:modified>
</cp:coreProperties>
</file>