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Shared Goverance\RAC\2020-21\Instructional Equipment Requests\"/>
    </mc:Choice>
  </mc:AlternateContent>
  <bookViews>
    <workbookView xWindow="0" yWindow="4785" windowWidth="22125" windowHeight="8670" activeTab="1"/>
  </bookViews>
  <sheets>
    <sheet name="Chart1" sheetId="2" r:id="rId1"/>
    <sheet name="Sheet1" sheetId="1" r:id="rId2"/>
  </sheets>
  <definedNames>
    <definedName name="_xlnm.Print_Area" localSheetId="1">Sheet1!$A$1:$P$19</definedName>
    <definedName name="_xlnm.Print_Titles" localSheetId="1">Sheet1!$4:$4</definedName>
  </definedNames>
  <calcPr calcId="162913"/>
</workbook>
</file>

<file path=xl/calcChain.xml><?xml version="1.0" encoding="utf-8"?>
<calcChain xmlns="http://schemas.openxmlformats.org/spreadsheetml/2006/main">
  <c r="P15" i="1" l="1"/>
  <c r="P13" i="1"/>
  <c r="P8" i="1"/>
  <c r="P12" i="1"/>
  <c r="P11" i="1"/>
  <c r="P18" i="1"/>
  <c r="P6" i="1"/>
  <c r="P9" i="1"/>
  <c r="B9" i="1" s="1"/>
  <c r="P5" i="1"/>
  <c r="P10" i="1"/>
  <c r="P7" i="1"/>
  <c r="P17" i="1"/>
  <c r="P16" i="1"/>
  <c r="P14" i="1"/>
  <c r="B14" i="1" s="1"/>
  <c r="B6" i="1" l="1"/>
  <c r="B18" i="1"/>
  <c r="B16" i="1"/>
  <c r="B11" i="1"/>
  <c r="B17" i="1"/>
  <c r="B12" i="1"/>
  <c r="B7" i="1"/>
  <c r="B8" i="1"/>
  <c r="B10" i="1"/>
  <c r="B13" i="1"/>
  <c r="B5" i="1"/>
  <c r="B15" i="1"/>
  <c r="E19" i="1"/>
</calcChain>
</file>

<file path=xl/sharedStrings.xml><?xml version="1.0" encoding="utf-8"?>
<sst xmlns="http://schemas.openxmlformats.org/spreadsheetml/2006/main" count="63" uniqueCount="52">
  <si>
    <t>Total Cost</t>
  </si>
  <si>
    <t>CLICK ITEM # TO DISPLAY REQUEST FORM</t>
  </si>
  <si>
    <t>Rubric Total</t>
  </si>
  <si>
    <t>RANKING WILL BE AUTOMATICALLY CALCULATED BASED ON RUBRIC TOTAL; DUPLICATES ARE ALLOWED</t>
  </si>
  <si>
    <t>Item Description</t>
  </si>
  <si>
    <t>Division</t>
  </si>
  <si>
    <t>STEM</t>
  </si>
  <si>
    <t>A&amp;H</t>
  </si>
  <si>
    <t>Archery Equipment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</si>
  <si>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</si>
  <si>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</si>
  <si>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</si>
  <si>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</si>
  <si>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</si>
  <si>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</si>
  <si>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</si>
  <si>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</si>
  <si>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</si>
  <si>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</si>
  <si>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COMBINED COMMITTEE RANKINGS</t>
  </si>
  <si>
    <t>Fall-01</t>
  </si>
  <si>
    <t>Snap-on Automotive Scanner Diagnostics Cert Kit</t>
  </si>
  <si>
    <t>PATH</t>
  </si>
  <si>
    <t>Fall-02</t>
  </si>
  <si>
    <t>Fall-03</t>
  </si>
  <si>
    <t>Water Polo Equipment</t>
  </si>
  <si>
    <t>Fall-04</t>
  </si>
  <si>
    <t>Kubota B260 Compact Tractor</t>
  </si>
  <si>
    <t>Fall-05</t>
  </si>
  <si>
    <t>ATGO Refractometers</t>
  </si>
  <si>
    <t>Fall-06</t>
  </si>
  <si>
    <t>Gearmore PL 180 Three Point Spinner Spreader, 480 LBS, Hopper, 5.8 cu. ft.</t>
  </si>
  <si>
    <t>Fall-07</t>
  </si>
  <si>
    <t>Geology Equipment</t>
  </si>
  <si>
    <t>Fall-08</t>
  </si>
  <si>
    <t>Garmin eTrex 32x GPS</t>
  </si>
  <si>
    <t>Fall-09</t>
  </si>
  <si>
    <t>SOKKIA MS16 SMALL MIRROR STEREOSCOPE</t>
  </si>
  <si>
    <t>Fall-10</t>
  </si>
  <si>
    <t>VWR Chromatography Refrigerators, EPA Energy Star Cert</t>
  </si>
  <si>
    <t>Fall-11</t>
  </si>
  <si>
    <t>VWR 7X7 DIGITAL HP/STIR CERAMIC TOP</t>
  </si>
  <si>
    <t>Fall-12</t>
  </si>
  <si>
    <t>Hypothesis LMS Services Agreement</t>
  </si>
  <si>
    <t>Fall-13</t>
  </si>
  <si>
    <t xml:space="preserve">Forensics Equipment </t>
  </si>
  <si>
    <t>Fall-14</t>
  </si>
  <si>
    <t>Godox MS300-D (3 monolight kit) reg-#MS300D</t>
  </si>
  <si>
    <t>Total</t>
  </si>
  <si>
    <t>IER 
Request</t>
  </si>
  <si>
    <r>
      <t xml:space="preserve">Ranking
</t>
    </r>
    <r>
      <rPr>
        <b/>
        <sz val="10"/>
        <rFont val="Times New Roman"/>
        <family val="1"/>
      </rPr>
      <t>(Based on Rubric)</t>
    </r>
  </si>
  <si>
    <t>Fall-13 and 07 Instructional Equipment Requests were not scored by the committee as they fall under CARES Act Funding
10 of 14 Committee Members Responding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</si>
</sst>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b/>
      <u/>
      <sz val="14"/>
      <color theme="1"/>
      <name val="Arial Black"/>
      <family val="2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sz val="11"/>
      <name val="Arial Black"/>
      <family val="2"/>
    </font>
    <font>
      <b/>
      <sz val="16"/>
      <color rgb="FFFF0000"/>
      <name val="Times New Roman"/>
      <family val="1"/>
    </font>
    <font>
      <b/>
      <sz val="24"/>
      <name val="Times New Roman"/>
      <family val="1"/>
    </font>
    <font>
      <sz val="10"/>
      <name val="Verdana"/>
      <family val="2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gradientFill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21" fillId="0" borderId="0"/>
  </cellStyleXfs>
  <cellXfs count="9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5" fillId="0" borderId="0" xfId="0" applyFont="1" applyAlignment="1">
      <alignment wrapText="1"/>
    </xf>
    <xf numFmtId="4" fontId="5" fillId="0" borderId="0" xfId="1" applyNumberFormat="1" applyFont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5" fillId="0" borderId="0" xfId="0" applyFont="1" applyFill="1" applyAlignment="1">
      <alignment horizontal="center"/>
    </xf>
    <xf numFmtId="1" fontId="14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center" vertical="top"/>
    </xf>
    <xf numFmtId="0" fontId="18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8" fillId="4" borderId="5" xfId="2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11" xfId="2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0" fontId="0" fillId="0" borderId="14" xfId="0" applyBorder="1" applyAlignment="1"/>
    <xf numFmtId="164" fontId="24" fillId="0" borderId="15" xfId="0" applyNumberFormat="1" applyFont="1" applyBorder="1" applyAlignment="1"/>
    <xf numFmtId="0" fontId="6" fillId="0" borderId="17" xfId="2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 textRotation="90" wrapText="1"/>
    </xf>
    <xf numFmtId="0" fontId="25" fillId="4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textRotation="90" wrapText="1"/>
    </xf>
    <xf numFmtId="0" fontId="22" fillId="6" borderId="16" xfId="0" applyNumberFormat="1" applyFont="1" applyFill="1" applyBorder="1" applyAlignment="1" applyProtection="1">
      <alignment horizontal="center" vertical="center"/>
    </xf>
    <xf numFmtId="49" fontId="9" fillId="4" borderId="8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6" fillId="3" borderId="11" xfId="2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6" borderId="18" xfId="3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164" fontId="17" fillId="0" borderId="12" xfId="0" applyNumberFormat="1" applyFont="1" applyBorder="1" applyAlignment="1">
      <alignment horizontal="center" vertical="center"/>
    </xf>
    <xf numFmtId="164" fontId="17" fillId="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3" borderId="16" xfId="0" applyNumberFormat="1" applyFont="1" applyFill="1" applyBorder="1" applyAlignment="1" applyProtection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vertical="center"/>
    </xf>
    <xf numFmtId="0" fontId="22" fillId="3" borderId="19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right"/>
    </xf>
    <xf numFmtId="1" fontId="0" fillId="0" borderId="0" xfId="0" applyNumberFormat="1" applyBorder="1"/>
    <xf numFmtId="0" fontId="0" fillId="0" borderId="0" xfId="0" applyBorder="1"/>
    <xf numFmtId="0" fontId="20" fillId="0" borderId="0" xfId="0" applyFont="1" applyFill="1" applyBorder="1" applyAlignment="1">
      <alignment horizontal="center" vertical="center"/>
    </xf>
    <xf numFmtId="0" fontId="22" fillId="0" borderId="18" xfId="4" applyFont="1" applyBorder="1" applyAlignment="1" applyProtection="1">
      <alignment horizontal="left" vertical="center"/>
      <protection locked="0"/>
    </xf>
    <xf numFmtId="164" fontId="22" fillId="0" borderId="19" xfId="4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right" vertical="center"/>
    </xf>
    <xf numFmtId="0" fontId="0" fillId="4" borderId="0" xfId="0" applyFill="1" applyBorder="1"/>
  </cellXfs>
  <cellStyles count="5">
    <cellStyle name="Currency" xfId="1" builtinId="4"/>
    <cellStyle name="Hyperlink" xfId="2" builtinId="8"/>
    <cellStyle name="Normal" xfId="0" builtinId="0"/>
    <cellStyle name="Normal 2" xfId="3"/>
    <cellStyle name="Normal_Summer Fall 2007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FFFF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Sheet1!$E$1:$E$4</c:f>
              <c:strCache>
                <c:ptCount val="4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Sheet1!$A$5:$D$18</c:f>
              <c:multiLvlStrCache>
                <c:ptCount val="14"/>
                <c:lvl>
                  <c:pt idx="0">
                    <c:v>STEM</c:v>
                  </c:pt>
                  <c:pt idx="1">
                    <c:v>STEM</c:v>
                  </c:pt>
                  <c:pt idx="2">
                    <c:v>A&amp;H</c:v>
                  </c:pt>
                  <c:pt idx="3">
                    <c:v>STEM</c:v>
                  </c:pt>
                  <c:pt idx="4">
                    <c:v>STEM</c:v>
                  </c:pt>
                  <c:pt idx="5">
                    <c:v>STEM</c:v>
                  </c:pt>
                  <c:pt idx="6">
                    <c:v>STEM</c:v>
                  </c:pt>
                  <c:pt idx="7">
                    <c:v>STEM</c:v>
                  </c:pt>
                  <c:pt idx="8">
                    <c:v>PATH</c:v>
                  </c:pt>
                  <c:pt idx="9">
                    <c:v>PATH</c:v>
                  </c:pt>
                  <c:pt idx="10">
                    <c:v>PATH</c:v>
                  </c:pt>
                  <c:pt idx="11">
                    <c:v>A&amp;H</c:v>
                  </c:pt>
                  <c:pt idx="12">
                    <c:v>A&amp;H</c:v>
                  </c:pt>
                  <c:pt idx="13">
                    <c:v>STEM</c:v>
                  </c:pt>
                </c:lvl>
                <c:lvl>
                  <c:pt idx="0">
                    <c:v>VWR Chromatography Refrigerators, EPA Energy Star Cert</c:v>
                  </c:pt>
                  <c:pt idx="1">
                    <c:v>Garmin eTrex 32x GPS</c:v>
                  </c:pt>
                  <c:pt idx="2">
                    <c:v>Hypothesis LMS Services Agreement</c:v>
                  </c:pt>
                  <c:pt idx="3">
                    <c:v>Kubota B260 Compact Tractor</c:v>
                  </c:pt>
                  <c:pt idx="4">
                    <c:v>SOKKIA MS16 SMALL MIRROR STEREOSCOPE</c:v>
                  </c:pt>
                  <c:pt idx="5">
                    <c:v>VWR 7X7 DIGITAL HP/STIR CERAMIC TOP</c:v>
                  </c:pt>
                  <c:pt idx="6">
                    <c:v>Gearmore PL 180 Three Point Spinner Spreader, 480 LBS, Hopper, 5.8 cu. ft.</c:v>
                  </c:pt>
                  <c:pt idx="7">
                    <c:v>ATGO Refractometers</c:v>
                  </c:pt>
                  <c:pt idx="8">
                    <c:v>Water Polo Equipment</c:v>
                  </c:pt>
                  <c:pt idx="9">
                    <c:v>Snap-on Automotive Scanner Diagnostics Cert Kit</c:v>
                  </c:pt>
                  <c:pt idx="10">
                    <c:v>Archery Equipment</c:v>
                  </c:pt>
                  <c:pt idx="11">
                    <c:v>Godox MS300-D (3 monolight kit) reg-#MS300D</c:v>
                  </c:pt>
                  <c:pt idx="12">
                    <c:v>Forensics Equipment </c:v>
                  </c:pt>
                  <c:pt idx="13">
                    <c:v>Geology Equipment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</c:lvl>
                <c:lvl>
                  <c:pt idx="0">
                    <c:v>Fall-10</c:v>
                  </c:pt>
                  <c:pt idx="1">
                    <c:v>Fall-08</c:v>
                  </c:pt>
                  <c:pt idx="2">
                    <c:v>Fall-12</c:v>
                  </c:pt>
                  <c:pt idx="3">
                    <c:v>Fall-04</c:v>
                  </c:pt>
                  <c:pt idx="4">
                    <c:v>Fall-09</c:v>
                  </c:pt>
                  <c:pt idx="5">
                    <c:v>Fall-11</c:v>
                  </c:pt>
                  <c:pt idx="6">
                    <c:v>Fall-06</c:v>
                  </c:pt>
                  <c:pt idx="7">
                    <c:v>Fall-05</c:v>
                  </c:pt>
                  <c:pt idx="8">
                    <c:v>Fall-03</c:v>
                  </c:pt>
                  <c:pt idx="9">
                    <c:v>Fall-01</c:v>
                  </c:pt>
                  <c:pt idx="10">
                    <c:v>Fall-02</c:v>
                  </c:pt>
                  <c:pt idx="11">
                    <c:v>Fall-14</c:v>
                  </c:pt>
                  <c:pt idx="12">
                    <c:v>Fall-13</c:v>
                  </c:pt>
                  <c:pt idx="13">
                    <c:v>Fall-07</c:v>
                  </c:pt>
                </c:lvl>
              </c:multiLvlStrCache>
            </c:multiLvlStrRef>
          </c:cat>
          <c:val>
            <c:numRef>
              <c:f>Sheet1!$E$5:$E$18</c:f>
              <c:numCache>
                <c:formatCode>"$"#,##0.00</c:formatCode>
                <c:ptCount val="14"/>
                <c:pt idx="0">
                  <c:v>6310.7497750000002</c:v>
                </c:pt>
                <c:pt idx="1">
                  <c:v>7581.58</c:v>
                </c:pt>
                <c:pt idx="2">
                  <c:v>4370</c:v>
                </c:pt>
                <c:pt idx="3">
                  <c:v>19900</c:v>
                </c:pt>
                <c:pt idx="4">
                  <c:v>5121.1899999999996</c:v>
                </c:pt>
                <c:pt idx="5">
                  <c:v>9838.52</c:v>
                </c:pt>
                <c:pt idx="6">
                  <c:v>688.43</c:v>
                </c:pt>
                <c:pt idx="7">
                  <c:v>4948.21</c:v>
                </c:pt>
                <c:pt idx="8">
                  <c:v>899</c:v>
                </c:pt>
                <c:pt idx="9">
                  <c:v>52551.199999999997</c:v>
                </c:pt>
                <c:pt idx="10">
                  <c:v>1273.49</c:v>
                </c:pt>
                <c:pt idx="11">
                  <c:v>8996.74</c:v>
                </c:pt>
                <c:pt idx="12">
                  <c:v>2063.1999999999998</c:v>
                </c:pt>
                <c:pt idx="13">
                  <c:v>2240.48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A-4018-80D0-E4AC7B7B2DF3}"/>
            </c:ext>
          </c:extLst>
        </c:ser>
        <c:ser>
          <c:idx val="1"/>
          <c:order val="1"/>
          <c:tx>
            <c:strRef>
              <c:f>Sheet1!$F$1:$F$4</c:f>
              <c:strCache>
                <c:ptCount val="4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Sheet1!$A$5:$D$18</c:f>
              <c:multiLvlStrCache>
                <c:ptCount val="14"/>
                <c:lvl>
                  <c:pt idx="0">
                    <c:v>STEM</c:v>
                  </c:pt>
                  <c:pt idx="1">
                    <c:v>STEM</c:v>
                  </c:pt>
                  <c:pt idx="2">
                    <c:v>A&amp;H</c:v>
                  </c:pt>
                  <c:pt idx="3">
                    <c:v>STEM</c:v>
                  </c:pt>
                  <c:pt idx="4">
                    <c:v>STEM</c:v>
                  </c:pt>
                  <c:pt idx="5">
                    <c:v>STEM</c:v>
                  </c:pt>
                  <c:pt idx="6">
                    <c:v>STEM</c:v>
                  </c:pt>
                  <c:pt idx="7">
                    <c:v>STEM</c:v>
                  </c:pt>
                  <c:pt idx="8">
                    <c:v>PATH</c:v>
                  </c:pt>
                  <c:pt idx="9">
                    <c:v>PATH</c:v>
                  </c:pt>
                  <c:pt idx="10">
                    <c:v>PATH</c:v>
                  </c:pt>
                  <c:pt idx="11">
                    <c:v>A&amp;H</c:v>
                  </c:pt>
                  <c:pt idx="12">
                    <c:v>A&amp;H</c:v>
                  </c:pt>
                  <c:pt idx="13">
                    <c:v>STEM</c:v>
                  </c:pt>
                </c:lvl>
                <c:lvl>
                  <c:pt idx="0">
                    <c:v>VWR Chromatography Refrigerators, EPA Energy Star Cert</c:v>
                  </c:pt>
                  <c:pt idx="1">
                    <c:v>Garmin eTrex 32x GPS</c:v>
                  </c:pt>
                  <c:pt idx="2">
                    <c:v>Hypothesis LMS Services Agreement</c:v>
                  </c:pt>
                  <c:pt idx="3">
                    <c:v>Kubota B260 Compact Tractor</c:v>
                  </c:pt>
                  <c:pt idx="4">
                    <c:v>SOKKIA MS16 SMALL MIRROR STEREOSCOPE</c:v>
                  </c:pt>
                  <c:pt idx="5">
                    <c:v>VWR 7X7 DIGITAL HP/STIR CERAMIC TOP</c:v>
                  </c:pt>
                  <c:pt idx="6">
                    <c:v>Gearmore PL 180 Three Point Spinner Spreader, 480 LBS, Hopper, 5.8 cu. ft.</c:v>
                  </c:pt>
                  <c:pt idx="7">
                    <c:v>ATGO Refractometers</c:v>
                  </c:pt>
                  <c:pt idx="8">
                    <c:v>Water Polo Equipment</c:v>
                  </c:pt>
                  <c:pt idx="9">
                    <c:v>Snap-on Automotive Scanner Diagnostics Cert Kit</c:v>
                  </c:pt>
                  <c:pt idx="10">
                    <c:v>Archery Equipment</c:v>
                  </c:pt>
                  <c:pt idx="11">
                    <c:v>Godox MS300-D (3 monolight kit) reg-#MS300D</c:v>
                  </c:pt>
                  <c:pt idx="12">
                    <c:v>Forensics Equipment </c:v>
                  </c:pt>
                  <c:pt idx="13">
                    <c:v>Geology Equipment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</c:lvl>
                <c:lvl>
                  <c:pt idx="0">
                    <c:v>Fall-10</c:v>
                  </c:pt>
                  <c:pt idx="1">
                    <c:v>Fall-08</c:v>
                  </c:pt>
                  <c:pt idx="2">
                    <c:v>Fall-12</c:v>
                  </c:pt>
                  <c:pt idx="3">
                    <c:v>Fall-04</c:v>
                  </c:pt>
                  <c:pt idx="4">
                    <c:v>Fall-09</c:v>
                  </c:pt>
                  <c:pt idx="5">
                    <c:v>Fall-11</c:v>
                  </c:pt>
                  <c:pt idx="6">
                    <c:v>Fall-06</c:v>
                  </c:pt>
                  <c:pt idx="7">
                    <c:v>Fall-05</c:v>
                  </c:pt>
                  <c:pt idx="8">
                    <c:v>Fall-03</c:v>
                  </c:pt>
                  <c:pt idx="9">
                    <c:v>Fall-01</c:v>
                  </c:pt>
                  <c:pt idx="10">
                    <c:v>Fall-02</c:v>
                  </c:pt>
                  <c:pt idx="11">
                    <c:v>Fall-14</c:v>
                  </c:pt>
                  <c:pt idx="12">
                    <c:v>Fall-13</c:v>
                  </c:pt>
                  <c:pt idx="13">
                    <c:v>Fall-07</c:v>
                  </c:pt>
                </c:lvl>
              </c:multiLvlStrCache>
            </c:multiLvlStrRef>
          </c:cat>
          <c:val>
            <c:numRef>
              <c:f>Sheet1!$F$5:$F$18</c:f>
              <c:numCache>
                <c:formatCode>General</c:formatCode>
                <c:ptCount val="14"/>
                <c:pt idx="0">
                  <c:v>27</c:v>
                </c:pt>
                <c:pt idx="1">
                  <c:v>23</c:v>
                </c:pt>
                <c:pt idx="2">
                  <c:v>29</c:v>
                </c:pt>
                <c:pt idx="3">
                  <c:v>23</c:v>
                </c:pt>
                <c:pt idx="4">
                  <c:v>20</c:v>
                </c:pt>
                <c:pt idx="5">
                  <c:v>19</c:v>
                </c:pt>
                <c:pt idx="6">
                  <c:v>30</c:v>
                </c:pt>
                <c:pt idx="7">
                  <c:v>26</c:v>
                </c:pt>
                <c:pt idx="8">
                  <c:v>28</c:v>
                </c:pt>
                <c:pt idx="9">
                  <c:v>19</c:v>
                </c:pt>
                <c:pt idx="10">
                  <c:v>27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A-4018-80D0-E4AC7B7B2DF3}"/>
            </c:ext>
          </c:extLst>
        </c:ser>
        <c:ser>
          <c:idx val="2"/>
          <c:order val="2"/>
          <c:tx>
            <c:strRef>
              <c:f>Sheet1!$G$1:$G$4</c:f>
              <c:strCache>
                <c:ptCount val="4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Sheet1!$A$5:$D$18</c:f>
              <c:multiLvlStrCache>
                <c:ptCount val="14"/>
                <c:lvl>
                  <c:pt idx="0">
                    <c:v>STEM</c:v>
                  </c:pt>
                  <c:pt idx="1">
                    <c:v>STEM</c:v>
                  </c:pt>
                  <c:pt idx="2">
                    <c:v>A&amp;H</c:v>
                  </c:pt>
                  <c:pt idx="3">
                    <c:v>STEM</c:v>
                  </c:pt>
                  <c:pt idx="4">
                    <c:v>STEM</c:v>
                  </c:pt>
                  <c:pt idx="5">
                    <c:v>STEM</c:v>
                  </c:pt>
                  <c:pt idx="6">
                    <c:v>STEM</c:v>
                  </c:pt>
                  <c:pt idx="7">
                    <c:v>STEM</c:v>
                  </c:pt>
                  <c:pt idx="8">
                    <c:v>PATH</c:v>
                  </c:pt>
                  <c:pt idx="9">
                    <c:v>PATH</c:v>
                  </c:pt>
                  <c:pt idx="10">
                    <c:v>PATH</c:v>
                  </c:pt>
                  <c:pt idx="11">
                    <c:v>A&amp;H</c:v>
                  </c:pt>
                  <c:pt idx="12">
                    <c:v>A&amp;H</c:v>
                  </c:pt>
                  <c:pt idx="13">
                    <c:v>STEM</c:v>
                  </c:pt>
                </c:lvl>
                <c:lvl>
                  <c:pt idx="0">
                    <c:v>VWR Chromatography Refrigerators, EPA Energy Star Cert</c:v>
                  </c:pt>
                  <c:pt idx="1">
                    <c:v>Garmin eTrex 32x GPS</c:v>
                  </c:pt>
                  <c:pt idx="2">
                    <c:v>Hypothesis LMS Services Agreement</c:v>
                  </c:pt>
                  <c:pt idx="3">
                    <c:v>Kubota B260 Compact Tractor</c:v>
                  </c:pt>
                  <c:pt idx="4">
                    <c:v>SOKKIA MS16 SMALL MIRROR STEREOSCOPE</c:v>
                  </c:pt>
                  <c:pt idx="5">
                    <c:v>VWR 7X7 DIGITAL HP/STIR CERAMIC TOP</c:v>
                  </c:pt>
                  <c:pt idx="6">
                    <c:v>Gearmore PL 180 Three Point Spinner Spreader, 480 LBS, Hopper, 5.8 cu. ft.</c:v>
                  </c:pt>
                  <c:pt idx="7">
                    <c:v>ATGO Refractometers</c:v>
                  </c:pt>
                  <c:pt idx="8">
                    <c:v>Water Polo Equipment</c:v>
                  </c:pt>
                  <c:pt idx="9">
                    <c:v>Snap-on Automotive Scanner Diagnostics Cert Kit</c:v>
                  </c:pt>
                  <c:pt idx="10">
                    <c:v>Archery Equipment</c:v>
                  </c:pt>
                  <c:pt idx="11">
                    <c:v>Godox MS300-D (3 monolight kit) reg-#MS300D</c:v>
                  </c:pt>
                  <c:pt idx="12">
                    <c:v>Forensics Equipment </c:v>
                  </c:pt>
                  <c:pt idx="13">
                    <c:v>Geology Equipment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</c:lvl>
                <c:lvl>
                  <c:pt idx="0">
                    <c:v>Fall-10</c:v>
                  </c:pt>
                  <c:pt idx="1">
                    <c:v>Fall-08</c:v>
                  </c:pt>
                  <c:pt idx="2">
                    <c:v>Fall-12</c:v>
                  </c:pt>
                  <c:pt idx="3">
                    <c:v>Fall-04</c:v>
                  </c:pt>
                  <c:pt idx="4">
                    <c:v>Fall-09</c:v>
                  </c:pt>
                  <c:pt idx="5">
                    <c:v>Fall-11</c:v>
                  </c:pt>
                  <c:pt idx="6">
                    <c:v>Fall-06</c:v>
                  </c:pt>
                  <c:pt idx="7">
                    <c:v>Fall-05</c:v>
                  </c:pt>
                  <c:pt idx="8">
                    <c:v>Fall-03</c:v>
                  </c:pt>
                  <c:pt idx="9">
                    <c:v>Fall-01</c:v>
                  </c:pt>
                  <c:pt idx="10">
                    <c:v>Fall-02</c:v>
                  </c:pt>
                  <c:pt idx="11">
                    <c:v>Fall-14</c:v>
                  </c:pt>
                  <c:pt idx="12">
                    <c:v>Fall-13</c:v>
                  </c:pt>
                  <c:pt idx="13">
                    <c:v>Fall-07</c:v>
                  </c:pt>
                </c:lvl>
              </c:multiLvlStrCache>
            </c:multiLvlStrRef>
          </c:cat>
          <c:val>
            <c:numRef>
              <c:f>Sheet1!$G$5:$G$18</c:f>
              <c:numCache>
                <c:formatCode>General</c:formatCode>
                <c:ptCount val="14"/>
                <c:pt idx="0">
                  <c:v>35</c:v>
                </c:pt>
                <c:pt idx="1">
                  <c:v>34</c:v>
                </c:pt>
                <c:pt idx="2">
                  <c:v>30</c:v>
                </c:pt>
                <c:pt idx="3">
                  <c:v>30</c:v>
                </c:pt>
                <c:pt idx="4">
                  <c:v>35</c:v>
                </c:pt>
                <c:pt idx="5">
                  <c:v>34</c:v>
                </c:pt>
                <c:pt idx="6">
                  <c:v>16</c:v>
                </c:pt>
                <c:pt idx="7">
                  <c:v>26</c:v>
                </c:pt>
                <c:pt idx="8">
                  <c:v>27</c:v>
                </c:pt>
                <c:pt idx="9">
                  <c:v>30</c:v>
                </c:pt>
                <c:pt idx="10">
                  <c:v>23</c:v>
                </c:pt>
                <c:pt idx="11">
                  <c:v>32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A-4018-80D0-E4AC7B7B2DF3}"/>
            </c:ext>
          </c:extLst>
        </c:ser>
        <c:ser>
          <c:idx val="3"/>
          <c:order val="3"/>
          <c:tx>
            <c:strRef>
              <c:f>Sheet1!$H$1:$H$4</c:f>
              <c:strCache>
                <c:ptCount val="4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Sheet1!$A$5:$D$18</c:f>
              <c:multiLvlStrCache>
                <c:ptCount val="14"/>
                <c:lvl>
                  <c:pt idx="0">
                    <c:v>STEM</c:v>
                  </c:pt>
                  <c:pt idx="1">
                    <c:v>STEM</c:v>
                  </c:pt>
                  <c:pt idx="2">
                    <c:v>A&amp;H</c:v>
                  </c:pt>
                  <c:pt idx="3">
                    <c:v>STEM</c:v>
                  </c:pt>
                  <c:pt idx="4">
                    <c:v>STEM</c:v>
                  </c:pt>
                  <c:pt idx="5">
                    <c:v>STEM</c:v>
                  </c:pt>
                  <c:pt idx="6">
                    <c:v>STEM</c:v>
                  </c:pt>
                  <c:pt idx="7">
                    <c:v>STEM</c:v>
                  </c:pt>
                  <c:pt idx="8">
                    <c:v>PATH</c:v>
                  </c:pt>
                  <c:pt idx="9">
                    <c:v>PATH</c:v>
                  </c:pt>
                  <c:pt idx="10">
                    <c:v>PATH</c:v>
                  </c:pt>
                  <c:pt idx="11">
                    <c:v>A&amp;H</c:v>
                  </c:pt>
                  <c:pt idx="12">
                    <c:v>A&amp;H</c:v>
                  </c:pt>
                  <c:pt idx="13">
                    <c:v>STEM</c:v>
                  </c:pt>
                </c:lvl>
                <c:lvl>
                  <c:pt idx="0">
                    <c:v>VWR Chromatography Refrigerators, EPA Energy Star Cert</c:v>
                  </c:pt>
                  <c:pt idx="1">
                    <c:v>Garmin eTrex 32x GPS</c:v>
                  </c:pt>
                  <c:pt idx="2">
                    <c:v>Hypothesis LMS Services Agreement</c:v>
                  </c:pt>
                  <c:pt idx="3">
                    <c:v>Kubota B260 Compact Tractor</c:v>
                  </c:pt>
                  <c:pt idx="4">
                    <c:v>SOKKIA MS16 SMALL MIRROR STEREOSCOPE</c:v>
                  </c:pt>
                  <c:pt idx="5">
                    <c:v>VWR 7X7 DIGITAL HP/STIR CERAMIC TOP</c:v>
                  </c:pt>
                  <c:pt idx="6">
                    <c:v>Gearmore PL 180 Three Point Spinner Spreader, 480 LBS, Hopper, 5.8 cu. ft.</c:v>
                  </c:pt>
                  <c:pt idx="7">
                    <c:v>ATGO Refractometers</c:v>
                  </c:pt>
                  <c:pt idx="8">
                    <c:v>Water Polo Equipment</c:v>
                  </c:pt>
                  <c:pt idx="9">
                    <c:v>Snap-on Automotive Scanner Diagnostics Cert Kit</c:v>
                  </c:pt>
                  <c:pt idx="10">
                    <c:v>Archery Equipment</c:v>
                  </c:pt>
                  <c:pt idx="11">
                    <c:v>Godox MS300-D (3 monolight kit) reg-#MS300D</c:v>
                  </c:pt>
                  <c:pt idx="12">
                    <c:v>Forensics Equipment </c:v>
                  </c:pt>
                  <c:pt idx="13">
                    <c:v>Geology Equipment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</c:lvl>
                <c:lvl>
                  <c:pt idx="0">
                    <c:v>Fall-10</c:v>
                  </c:pt>
                  <c:pt idx="1">
                    <c:v>Fall-08</c:v>
                  </c:pt>
                  <c:pt idx="2">
                    <c:v>Fall-12</c:v>
                  </c:pt>
                  <c:pt idx="3">
                    <c:v>Fall-04</c:v>
                  </c:pt>
                  <c:pt idx="4">
                    <c:v>Fall-09</c:v>
                  </c:pt>
                  <c:pt idx="5">
                    <c:v>Fall-11</c:v>
                  </c:pt>
                  <c:pt idx="6">
                    <c:v>Fall-06</c:v>
                  </c:pt>
                  <c:pt idx="7">
                    <c:v>Fall-05</c:v>
                  </c:pt>
                  <c:pt idx="8">
                    <c:v>Fall-03</c:v>
                  </c:pt>
                  <c:pt idx="9">
                    <c:v>Fall-01</c:v>
                  </c:pt>
                  <c:pt idx="10">
                    <c:v>Fall-02</c:v>
                  </c:pt>
                  <c:pt idx="11">
                    <c:v>Fall-14</c:v>
                  </c:pt>
                  <c:pt idx="12">
                    <c:v>Fall-13</c:v>
                  </c:pt>
                  <c:pt idx="13">
                    <c:v>Fall-07</c:v>
                  </c:pt>
                </c:lvl>
              </c:multiLvlStrCache>
            </c:multiLvlStrRef>
          </c:cat>
          <c:val>
            <c:numRef>
              <c:f>Sheet1!$H$5:$H$18</c:f>
              <c:numCache>
                <c:formatCode>General</c:formatCode>
                <c:ptCount val="14"/>
                <c:pt idx="0">
                  <c:v>27</c:v>
                </c:pt>
                <c:pt idx="1">
                  <c:v>24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28</c:v>
                </c:pt>
                <c:pt idx="6">
                  <c:v>33</c:v>
                </c:pt>
                <c:pt idx="7">
                  <c:v>33</c:v>
                </c:pt>
                <c:pt idx="8">
                  <c:v>26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A-4018-80D0-E4AC7B7B2DF3}"/>
            </c:ext>
          </c:extLst>
        </c:ser>
        <c:ser>
          <c:idx val="4"/>
          <c:order val="4"/>
          <c:tx>
            <c:strRef>
              <c:f>Sheet1!$I$1:$I$4</c:f>
              <c:strCache>
                <c:ptCount val="4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Sheet1!$A$5:$D$18</c:f>
              <c:multiLvlStrCache>
                <c:ptCount val="14"/>
                <c:lvl>
                  <c:pt idx="0">
                    <c:v>STEM</c:v>
                  </c:pt>
                  <c:pt idx="1">
                    <c:v>STEM</c:v>
                  </c:pt>
                  <c:pt idx="2">
                    <c:v>A&amp;H</c:v>
                  </c:pt>
                  <c:pt idx="3">
                    <c:v>STEM</c:v>
                  </c:pt>
                  <c:pt idx="4">
                    <c:v>STEM</c:v>
                  </c:pt>
                  <c:pt idx="5">
                    <c:v>STEM</c:v>
                  </c:pt>
                  <c:pt idx="6">
                    <c:v>STEM</c:v>
                  </c:pt>
                  <c:pt idx="7">
                    <c:v>STEM</c:v>
                  </c:pt>
                  <c:pt idx="8">
                    <c:v>PATH</c:v>
                  </c:pt>
                  <c:pt idx="9">
                    <c:v>PATH</c:v>
                  </c:pt>
                  <c:pt idx="10">
                    <c:v>PATH</c:v>
                  </c:pt>
                  <c:pt idx="11">
                    <c:v>A&amp;H</c:v>
                  </c:pt>
                  <c:pt idx="12">
                    <c:v>A&amp;H</c:v>
                  </c:pt>
                  <c:pt idx="13">
                    <c:v>STEM</c:v>
                  </c:pt>
                </c:lvl>
                <c:lvl>
                  <c:pt idx="0">
                    <c:v>VWR Chromatography Refrigerators, EPA Energy Star Cert</c:v>
                  </c:pt>
                  <c:pt idx="1">
                    <c:v>Garmin eTrex 32x GPS</c:v>
                  </c:pt>
                  <c:pt idx="2">
                    <c:v>Hypothesis LMS Services Agreement</c:v>
                  </c:pt>
                  <c:pt idx="3">
                    <c:v>Kubota B260 Compact Tractor</c:v>
                  </c:pt>
                  <c:pt idx="4">
                    <c:v>SOKKIA MS16 SMALL MIRROR STEREOSCOPE</c:v>
                  </c:pt>
                  <c:pt idx="5">
                    <c:v>VWR 7X7 DIGITAL HP/STIR CERAMIC TOP</c:v>
                  </c:pt>
                  <c:pt idx="6">
                    <c:v>Gearmore PL 180 Three Point Spinner Spreader, 480 LBS, Hopper, 5.8 cu. ft.</c:v>
                  </c:pt>
                  <c:pt idx="7">
                    <c:v>ATGO Refractometers</c:v>
                  </c:pt>
                  <c:pt idx="8">
                    <c:v>Water Polo Equipment</c:v>
                  </c:pt>
                  <c:pt idx="9">
                    <c:v>Snap-on Automotive Scanner Diagnostics Cert Kit</c:v>
                  </c:pt>
                  <c:pt idx="10">
                    <c:v>Archery Equipment</c:v>
                  </c:pt>
                  <c:pt idx="11">
                    <c:v>Godox MS300-D (3 monolight kit) reg-#MS300D</c:v>
                  </c:pt>
                  <c:pt idx="12">
                    <c:v>Forensics Equipment </c:v>
                  </c:pt>
                  <c:pt idx="13">
                    <c:v>Geology Equipment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</c:lvl>
                <c:lvl>
                  <c:pt idx="0">
                    <c:v>Fall-10</c:v>
                  </c:pt>
                  <c:pt idx="1">
                    <c:v>Fall-08</c:v>
                  </c:pt>
                  <c:pt idx="2">
                    <c:v>Fall-12</c:v>
                  </c:pt>
                  <c:pt idx="3">
                    <c:v>Fall-04</c:v>
                  </c:pt>
                  <c:pt idx="4">
                    <c:v>Fall-09</c:v>
                  </c:pt>
                  <c:pt idx="5">
                    <c:v>Fall-11</c:v>
                  </c:pt>
                  <c:pt idx="6">
                    <c:v>Fall-06</c:v>
                  </c:pt>
                  <c:pt idx="7">
                    <c:v>Fall-05</c:v>
                  </c:pt>
                  <c:pt idx="8">
                    <c:v>Fall-03</c:v>
                  </c:pt>
                  <c:pt idx="9">
                    <c:v>Fall-01</c:v>
                  </c:pt>
                  <c:pt idx="10">
                    <c:v>Fall-02</c:v>
                  </c:pt>
                  <c:pt idx="11">
                    <c:v>Fall-14</c:v>
                  </c:pt>
                  <c:pt idx="12">
                    <c:v>Fall-13</c:v>
                  </c:pt>
                  <c:pt idx="13">
                    <c:v>Fall-07</c:v>
                  </c:pt>
                </c:lvl>
              </c:multiLvlStrCache>
            </c:multiLvlStrRef>
          </c:cat>
          <c:val>
            <c:numRef>
              <c:f>Sheet1!$I$5:$I$18</c:f>
              <c:numCache>
                <c:formatCode>General</c:formatCode>
                <c:ptCount val="14"/>
                <c:pt idx="0">
                  <c:v>18</c:v>
                </c:pt>
                <c:pt idx="1">
                  <c:v>27</c:v>
                </c:pt>
                <c:pt idx="2">
                  <c:v>28</c:v>
                </c:pt>
                <c:pt idx="3">
                  <c:v>21</c:v>
                </c:pt>
                <c:pt idx="4">
                  <c:v>15</c:v>
                </c:pt>
                <c:pt idx="5">
                  <c:v>19</c:v>
                </c:pt>
                <c:pt idx="6">
                  <c:v>22</c:v>
                </c:pt>
                <c:pt idx="7">
                  <c:v>23</c:v>
                </c:pt>
                <c:pt idx="8">
                  <c:v>18</c:v>
                </c:pt>
                <c:pt idx="9">
                  <c:v>18</c:v>
                </c:pt>
                <c:pt idx="10">
                  <c:v>15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0A-4018-80D0-E4AC7B7B2DF3}"/>
            </c:ext>
          </c:extLst>
        </c:ser>
        <c:ser>
          <c:idx val="5"/>
          <c:order val="5"/>
          <c:tx>
            <c:strRef>
              <c:f>Sheet1!#REF!</c:f>
              <c:strCache>
                <c:ptCount val="5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MEMBER 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Sheet1!$A$5:$D$18</c:f>
              <c:multiLvlStrCache>
                <c:ptCount val="14"/>
                <c:lvl>
                  <c:pt idx="0">
                    <c:v>STEM</c:v>
                  </c:pt>
                  <c:pt idx="1">
                    <c:v>STEM</c:v>
                  </c:pt>
                  <c:pt idx="2">
                    <c:v>A&amp;H</c:v>
                  </c:pt>
                  <c:pt idx="3">
                    <c:v>STEM</c:v>
                  </c:pt>
                  <c:pt idx="4">
                    <c:v>STEM</c:v>
                  </c:pt>
                  <c:pt idx="5">
                    <c:v>STEM</c:v>
                  </c:pt>
                  <c:pt idx="6">
                    <c:v>STEM</c:v>
                  </c:pt>
                  <c:pt idx="7">
                    <c:v>STEM</c:v>
                  </c:pt>
                  <c:pt idx="8">
                    <c:v>PATH</c:v>
                  </c:pt>
                  <c:pt idx="9">
                    <c:v>PATH</c:v>
                  </c:pt>
                  <c:pt idx="10">
                    <c:v>PATH</c:v>
                  </c:pt>
                  <c:pt idx="11">
                    <c:v>A&amp;H</c:v>
                  </c:pt>
                  <c:pt idx="12">
                    <c:v>A&amp;H</c:v>
                  </c:pt>
                  <c:pt idx="13">
                    <c:v>STEM</c:v>
                  </c:pt>
                </c:lvl>
                <c:lvl>
                  <c:pt idx="0">
                    <c:v>VWR Chromatography Refrigerators, EPA Energy Star Cert</c:v>
                  </c:pt>
                  <c:pt idx="1">
                    <c:v>Garmin eTrex 32x GPS</c:v>
                  </c:pt>
                  <c:pt idx="2">
                    <c:v>Hypothesis LMS Services Agreement</c:v>
                  </c:pt>
                  <c:pt idx="3">
                    <c:v>Kubota B260 Compact Tractor</c:v>
                  </c:pt>
                  <c:pt idx="4">
                    <c:v>SOKKIA MS16 SMALL MIRROR STEREOSCOPE</c:v>
                  </c:pt>
                  <c:pt idx="5">
                    <c:v>VWR 7X7 DIGITAL HP/STIR CERAMIC TOP</c:v>
                  </c:pt>
                  <c:pt idx="6">
                    <c:v>Gearmore PL 180 Three Point Spinner Spreader, 480 LBS, Hopper, 5.8 cu. ft.</c:v>
                  </c:pt>
                  <c:pt idx="7">
                    <c:v>ATGO Refractometers</c:v>
                  </c:pt>
                  <c:pt idx="8">
                    <c:v>Water Polo Equipment</c:v>
                  </c:pt>
                  <c:pt idx="9">
                    <c:v>Snap-on Automotive Scanner Diagnostics Cert Kit</c:v>
                  </c:pt>
                  <c:pt idx="10">
                    <c:v>Archery Equipment</c:v>
                  </c:pt>
                  <c:pt idx="11">
                    <c:v>Godox MS300-D (3 monolight kit) reg-#MS300D</c:v>
                  </c:pt>
                  <c:pt idx="12">
                    <c:v>Forensics Equipment </c:v>
                  </c:pt>
                  <c:pt idx="13">
                    <c:v>Geology Equipment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</c:lvl>
                <c:lvl>
                  <c:pt idx="0">
                    <c:v>Fall-10</c:v>
                  </c:pt>
                  <c:pt idx="1">
                    <c:v>Fall-08</c:v>
                  </c:pt>
                  <c:pt idx="2">
                    <c:v>Fall-12</c:v>
                  </c:pt>
                  <c:pt idx="3">
                    <c:v>Fall-04</c:v>
                  </c:pt>
                  <c:pt idx="4">
                    <c:v>Fall-09</c:v>
                  </c:pt>
                  <c:pt idx="5">
                    <c:v>Fall-11</c:v>
                  </c:pt>
                  <c:pt idx="6">
                    <c:v>Fall-06</c:v>
                  </c:pt>
                  <c:pt idx="7">
                    <c:v>Fall-05</c:v>
                  </c:pt>
                  <c:pt idx="8">
                    <c:v>Fall-03</c:v>
                  </c:pt>
                  <c:pt idx="9">
                    <c:v>Fall-01</c:v>
                  </c:pt>
                  <c:pt idx="10">
                    <c:v>Fall-02</c:v>
                  </c:pt>
                  <c:pt idx="11">
                    <c:v>Fall-14</c:v>
                  </c:pt>
                  <c:pt idx="12">
                    <c:v>Fall-13</c:v>
                  </c:pt>
                  <c:pt idx="13">
                    <c:v>Fall-07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5-5B0A-4018-80D0-E4AC7B7B2DF3}"/>
            </c:ext>
          </c:extLst>
        </c:ser>
        <c:ser>
          <c:idx val="6"/>
          <c:order val="6"/>
          <c:tx>
            <c:strRef>
              <c:f>Sheet1!$P$1:$P$4</c:f>
              <c:strCache>
                <c:ptCount val="4"/>
                <c:pt idx="0">
                  <c:v>COMBINED COMMITTEE RANKINGS</c:v>
                </c:pt>
                <c:pt idx="1">
                  <c:v>RANKING WILL BE AUTOMATICALLY CALCULATED BASED ON RUBRIC TOTAL; DUPLICATES ARE ALLOWED</c:v>
                </c:pt>
                <c:pt idx="3">
                  <c:v>Rubric 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Sheet1!$A$5:$D$18</c:f>
              <c:multiLvlStrCache>
                <c:ptCount val="14"/>
                <c:lvl>
                  <c:pt idx="0">
                    <c:v>STEM</c:v>
                  </c:pt>
                  <c:pt idx="1">
                    <c:v>STEM</c:v>
                  </c:pt>
                  <c:pt idx="2">
                    <c:v>A&amp;H</c:v>
                  </c:pt>
                  <c:pt idx="3">
                    <c:v>STEM</c:v>
                  </c:pt>
                  <c:pt idx="4">
                    <c:v>STEM</c:v>
                  </c:pt>
                  <c:pt idx="5">
                    <c:v>STEM</c:v>
                  </c:pt>
                  <c:pt idx="6">
                    <c:v>STEM</c:v>
                  </c:pt>
                  <c:pt idx="7">
                    <c:v>STEM</c:v>
                  </c:pt>
                  <c:pt idx="8">
                    <c:v>PATH</c:v>
                  </c:pt>
                  <c:pt idx="9">
                    <c:v>PATH</c:v>
                  </c:pt>
                  <c:pt idx="10">
                    <c:v>PATH</c:v>
                  </c:pt>
                  <c:pt idx="11">
                    <c:v>A&amp;H</c:v>
                  </c:pt>
                  <c:pt idx="12">
                    <c:v>A&amp;H</c:v>
                  </c:pt>
                  <c:pt idx="13">
                    <c:v>STEM</c:v>
                  </c:pt>
                </c:lvl>
                <c:lvl>
                  <c:pt idx="0">
                    <c:v>VWR Chromatography Refrigerators, EPA Energy Star Cert</c:v>
                  </c:pt>
                  <c:pt idx="1">
                    <c:v>Garmin eTrex 32x GPS</c:v>
                  </c:pt>
                  <c:pt idx="2">
                    <c:v>Hypothesis LMS Services Agreement</c:v>
                  </c:pt>
                  <c:pt idx="3">
                    <c:v>Kubota B260 Compact Tractor</c:v>
                  </c:pt>
                  <c:pt idx="4">
                    <c:v>SOKKIA MS16 SMALL MIRROR STEREOSCOPE</c:v>
                  </c:pt>
                  <c:pt idx="5">
                    <c:v>VWR 7X7 DIGITAL HP/STIR CERAMIC TOP</c:v>
                  </c:pt>
                  <c:pt idx="6">
                    <c:v>Gearmore PL 180 Three Point Spinner Spreader, 480 LBS, Hopper, 5.8 cu. ft.</c:v>
                  </c:pt>
                  <c:pt idx="7">
                    <c:v>ATGO Refractometers</c:v>
                  </c:pt>
                  <c:pt idx="8">
                    <c:v>Water Polo Equipment</c:v>
                  </c:pt>
                  <c:pt idx="9">
                    <c:v>Snap-on Automotive Scanner Diagnostics Cert Kit</c:v>
                  </c:pt>
                  <c:pt idx="10">
                    <c:v>Archery Equipment</c:v>
                  </c:pt>
                  <c:pt idx="11">
                    <c:v>Godox MS300-D (3 monolight kit) reg-#MS300D</c:v>
                  </c:pt>
                  <c:pt idx="12">
                    <c:v>Forensics Equipment </c:v>
                  </c:pt>
                  <c:pt idx="13">
                    <c:v>Geology Equipment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</c:lvl>
                <c:lvl>
                  <c:pt idx="0">
                    <c:v>Fall-10</c:v>
                  </c:pt>
                  <c:pt idx="1">
                    <c:v>Fall-08</c:v>
                  </c:pt>
                  <c:pt idx="2">
                    <c:v>Fall-12</c:v>
                  </c:pt>
                  <c:pt idx="3">
                    <c:v>Fall-04</c:v>
                  </c:pt>
                  <c:pt idx="4">
                    <c:v>Fall-09</c:v>
                  </c:pt>
                  <c:pt idx="5">
                    <c:v>Fall-11</c:v>
                  </c:pt>
                  <c:pt idx="6">
                    <c:v>Fall-06</c:v>
                  </c:pt>
                  <c:pt idx="7">
                    <c:v>Fall-05</c:v>
                  </c:pt>
                  <c:pt idx="8">
                    <c:v>Fall-03</c:v>
                  </c:pt>
                  <c:pt idx="9">
                    <c:v>Fall-01</c:v>
                  </c:pt>
                  <c:pt idx="10">
                    <c:v>Fall-02</c:v>
                  </c:pt>
                  <c:pt idx="11">
                    <c:v>Fall-14</c:v>
                  </c:pt>
                  <c:pt idx="12">
                    <c:v>Fall-13</c:v>
                  </c:pt>
                  <c:pt idx="13">
                    <c:v>Fall-07</c:v>
                  </c:pt>
                </c:lvl>
              </c:multiLvlStrCache>
            </c:multiLvlStrRef>
          </c:cat>
          <c:val>
            <c:numRef>
              <c:f>Sheet1!$P$5:$P$18</c:f>
              <c:numCache>
                <c:formatCode>General</c:formatCode>
                <c:ptCount val="14"/>
                <c:pt idx="0">
                  <c:v>286</c:v>
                </c:pt>
                <c:pt idx="1">
                  <c:v>277</c:v>
                </c:pt>
                <c:pt idx="2">
                  <c:v>270</c:v>
                </c:pt>
                <c:pt idx="3">
                  <c:v>266</c:v>
                </c:pt>
                <c:pt idx="4">
                  <c:v>266</c:v>
                </c:pt>
                <c:pt idx="5">
                  <c:v>265</c:v>
                </c:pt>
                <c:pt idx="6">
                  <c:v>261</c:v>
                </c:pt>
                <c:pt idx="7">
                  <c:v>258</c:v>
                </c:pt>
                <c:pt idx="8">
                  <c:v>256</c:v>
                </c:pt>
                <c:pt idx="9">
                  <c:v>250</c:v>
                </c:pt>
                <c:pt idx="10">
                  <c:v>244</c:v>
                </c:pt>
                <c:pt idx="11">
                  <c:v>229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0A-4018-80D0-E4AC7B7B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55488"/>
        <c:axId val="115152576"/>
      </c:barChart>
      <c:catAx>
        <c:axId val="1151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2576"/>
        <c:crosses val="autoZero"/>
        <c:auto val="1"/>
        <c:lblAlgn val="ctr"/>
        <c:lblOffset val="100"/>
        <c:noMultiLvlLbl val="0"/>
      </c:catAx>
      <c:valAx>
        <c:axId val="1151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positascollege.edu/gv/rac/assets/docs/2020-21/20_21_instructional_equipment_requests/approved_ier_1-14/FAll_2020_08_WEB_Geog2%20signed.pdf" TargetMode="External"/><Relationship Id="rId13" Type="http://schemas.openxmlformats.org/officeDocument/2006/relationships/hyperlink" Target="http://www.laspositascollege.edu/gv/rac/assets/docs/2020-21/20_21_instructional_equipment_requests/approved_ier_1-14/Fall2020_13_CMST%20IER_Fall%202020%20final.pdf" TargetMode="External"/><Relationship Id="rId3" Type="http://schemas.openxmlformats.org/officeDocument/2006/relationships/hyperlink" Target="http://www.laspositascollege.edu/gv/rac/assets/docs/2020-21/20_21_instructional_equipment_requests/approved_ier_1-14/Fall2020_03_Craighead%20Water%20polo%20IE.pdf" TargetMode="External"/><Relationship Id="rId7" Type="http://schemas.openxmlformats.org/officeDocument/2006/relationships/hyperlink" Target="http://www.laspositascollege.edu/gv/rac/assets/docs/2020-21/20_21_instructional_equipment_requests/approved_ier_1-14/Fall_2020_07_WEBIER_Form_Final_Geol.pdf" TargetMode="External"/><Relationship Id="rId12" Type="http://schemas.openxmlformats.org/officeDocument/2006/relationships/hyperlink" Target="http://www.laspositascollege.edu/gv/rac/assets/docs/2020-21/20_21_instructional_equipment_requests/approved_ier_1-14/Fall2020_12_Hypothesis%20IER_Fall%202020_Final.pdf" TargetMode="External"/><Relationship Id="rId2" Type="http://schemas.openxmlformats.org/officeDocument/2006/relationships/hyperlink" Target="http://www.laspositascollege.edu/gv/rac/assets/docs/2020-21/20_21_instructional_equipment_requests/approved_ier_1-14/Fall2020_02_Craighead%20Archery%20IE.pdf" TargetMode="External"/><Relationship Id="rId1" Type="http://schemas.openxmlformats.org/officeDocument/2006/relationships/hyperlink" Target="http://www.laspositascollege.edu/gv/rac/assets/docs/2020-21/20_21_instructional_equipment_requests/approved_ier_1-14/Fall2020_01_Snap-onAuto_Scanner_Diagnotics_FY20-21.pdf" TargetMode="External"/><Relationship Id="rId6" Type="http://schemas.openxmlformats.org/officeDocument/2006/relationships/hyperlink" Target="http://www.laspositascollege.edu/gv/rac/assets/docs/2020-21/20_21_instructional_equipment_requests/approved_ier_1-14/Fall_2020_06_WEB_request%20GARTON%20Spreader.pdf" TargetMode="External"/><Relationship Id="rId11" Type="http://schemas.openxmlformats.org/officeDocument/2006/relationships/hyperlink" Target="http://www.laspositascollege.edu/gv/rac/assets/docs/2020-21/20_21_instructional_equipment_requests/approved_ier_1-14/Fall_2020_11_Physics_A.Lozano.pdf" TargetMode="External"/><Relationship Id="rId5" Type="http://schemas.openxmlformats.org/officeDocument/2006/relationships/hyperlink" Target="http://www.laspositascollege.edu/gv/rac/assets/docs/2020-21/20_21_instructional_equipment_requests/approved_ier_1-14/Fall_2020_05_WEB_%20request%20ATAG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laspositascollege.edu/gv/rac/assets/docs/2020-21/20_21_instructional_equipment_requests/approved_ier_1-14/Fall_2020_10_WEB_VWR.pdf" TargetMode="External"/><Relationship Id="rId4" Type="http://schemas.openxmlformats.org/officeDocument/2006/relationships/hyperlink" Target="http://www.laspositascollege.edu/gv/rac/assets/docs/2020-21/20_21_instructional_equipment_requests/approved_ier_1-14/Fall2020_04_HORT_Tractor%20IER%20signed%20nho%20090920%20Combined.pdf" TargetMode="External"/><Relationship Id="rId9" Type="http://schemas.openxmlformats.org/officeDocument/2006/relationships/hyperlink" Target="http://www.laspositascollege.edu/gv/rac/assets/docs/2020-21/20_21_instructional_equipment_requests/approved_ier_1-14/Fall_2020_09_WEB_Geog1.pdf" TargetMode="External"/><Relationship Id="rId14" Type="http://schemas.openxmlformats.org/officeDocument/2006/relationships/hyperlink" Target="http://www.laspositascollege.edu/gv/rac/assets/docs/2020-21/20_21_instructional_equipment_requests/approved_ier_1-14/Fall2020_14_PHO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abSelected="1" topLeftCell="A13" zoomScale="90" zoomScaleNormal="90" workbookViewId="0">
      <pane xSplit="5" topLeftCell="K1" activePane="topRight" state="frozen"/>
      <selection activeCell="A6" sqref="A6"/>
      <selection pane="topRight" activeCell="P18" sqref="P18"/>
    </sheetView>
  </sheetViews>
  <sheetFormatPr defaultRowHeight="15.75" x14ac:dyDescent="0.25"/>
  <cols>
    <col min="1" max="1" width="14.7109375" style="15" customWidth="1"/>
    <col min="2" max="2" width="15.28515625" style="13" customWidth="1"/>
    <col min="3" max="3" width="66.85546875" style="6" customWidth="1"/>
    <col min="4" max="4" width="11.7109375" style="44" customWidth="1"/>
    <col min="5" max="5" width="17" style="16" bestFit="1" customWidth="1"/>
    <col min="6" max="6" width="12.28515625" style="22" customWidth="1"/>
    <col min="7" max="7" width="13.5703125" style="23" bestFit="1" customWidth="1"/>
    <col min="8" max="8" width="11.140625" style="24" bestFit="1" customWidth="1"/>
    <col min="9" max="9" width="11.5703125" style="25" bestFit="1" customWidth="1"/>
    <col min="10" max="11" width="11.5703125" style="25" customWidth="1"/>
    <col min="12" max="15" width="11.5703125" style="10" customWidth="1"/>
    <col min="16" max="16" width="18.140625" style="7" customWidth="1"/>
    <col min="17" max="17" width="9.140625" style="1"/>
  </cols>
  <sheetData>
    <row r="1" spans="1:32" s="12" customFormat="1" ht="36" customHeight="1" thickBot="1" x14ac:dyDescent="0.4">
      <c r="A1" s="83" t="s">
        <v>19</v>
      </c>
      <c r="B1" s="84"/>
      <c r="C1" s="84"/>
      <c r="D1" s="17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11"/>
    </row>
    <row r="2" spans="1:32" s="9" customFormat="1" ht="18" customHeight="1" x14ac:dyDescent="0.4">
      <c r="A2" s="85" t="s">
        <v>1</v>
      </c>
      <c r="B2" s="20"/>
      <c r="C2" s="86" t="s">
        <v>3</v>
      </c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4"/>
    </row>
    <row r="3" spans="1:32" s="9" customFormat="1" ht="66.2" customHeight="1" thickBot="1" x14ac:dyDescent="0.25">
      <c r="A3" s="85"/>
      <c r="B3" s="20"/>
      <c r="C3" s="86"/>
      <c r="D3" s="86"/>
      <c r="E3" s="18"/>
      <c r="F3" s="91"/>
      <c r="G3" s="91"/>
      <c r="H3" s="91"/>
      <c r="I3" s="91"/>
      <c r="J3" s="91"/>
      <c r="K3" s="91"/>
      <c r="L3" s="91"/>
      <c r="M3" s="91"/>
      <c r="N3" s="91"/>
      <c r="O3" s="91"/>
      <c r="P3" s="19"/>
    </row>
    <row r="4" spans="1:32" s="8" customFormat="1" ht="75" x14ac:dyDescent="0.2">
      <c r="A4" s="47" t="s">
        <v>49</v>
      </c>
      <c r="B4" s="48" t="s">
        <v>50</v>
      </c>
      <c r="C4" s="49" t="s">
        <v>4</v>
      </c>
      <c r="D4" s="48" t="s">
        <v>5</v>
      </c>
      <c r="E4" s="50" t="s">
        <v>0</v>
      </c>
      <c r="F4" s="45" t="s">
        <v>9</v>
      </c>
      <c r="G4" s="31" t="s">
        <v>10</v>
      </c>
      <c r="H4" s="31" t="s">
        <v>11</v>
      </c>
      <c r="I4" s="31" t="s">
        <v>12</v>
      </c>
      <c r="J4" s="31" t="s">
        <v>13</v>
      </c>
      <c r="K4" s="31" t="s">
        <v>14</v>
      </c>
      <c r="L4" s="31" t="s">
        <v>15</v>
      </c>
      <c r="M4" s="31" t="s">
        <v>16</v>
      </c>
      <c r="N4" s="31" t="s">
        <v>17</v>
      </c>
      <c r="O4" s="31" t="s">
        <v>18</v>
      </c>
      <c r="P4" s="32" t="s">
        <v>2</v>
      </c>
    </row>
    <row r="5" spans="1:32" s="4" customFormat="1" ht="41.1" customHeight="1" x14ac:dyDescent="0.2">
      <c r="A5" s="30" t="s">
        <v>38</v>
      </c>
      <c r="B5" s="53">
        <f t="shared" ref="B5:B18" si="0">_xlfn.RANK.EQ(P5,$P$5:$P$18)</f>
        <v>1</v>
      </c>
      <c r="C5" s="77" t="s">
        <v>39</v>
      </c>
      <c r="D5" s="41" t="s">
        <v>6</v>
      </c>
      <c r="E5" s="78">
        <v>6310.7497750000002</v>
      </c>
      <c r="F5" s="46">
        <v>27</v>
      </c>
      <c r="G5" s="38">
        <v>35</v>
      </c>
      <c r="H5" s="35">
        <v>27</v>
      </c>
      <c r="I5" s="35">
        <v>18</v>
      </c>
      <c r="J5" s="34">
        <v>34</v>
      </c>
      <c r="K5" s="34">
        <v>29</v>
      </c>
      <c r="L5" s="35">
        <v>25</v>
      </c>
      <c r="M5" s="35">
        <v>26</v>
      </c>
      <c r="N5" s="35">
        <v>35</v>
      </c>
      <c r="O5" s="35">
        <v>30</v>
      </c>
      <c r="P5" s="40">
        <f t="shared" ref="P5:P18" si="1">SUM(F5:O5)</f>
        <v>286</v>
      </c>
      <c r="Q5" s="2"/>
      <c r="R5" s="3"/>
      <c r="AF5" s="5"/>
    </row>
    <row r="6" spans="1:32" s="4" customFormat="1" ht="41.1" customHeight="1" x14ac:dyDescent="0.2">
      <c r="A6" s="26" t="s">
        <v>34</v>
      </c>
      <c r="B6" s="53">
        <f t="shared" si="0"/>
        <v>2</v>
      </c>
      <c r="C6" s="54" t="s">
        <v>35</v>
      </c>
      <c r="D6" s="42" t="s">
        <v>6</v>
      </c>
      <c r="E6" s="56">
        <v>7581.58</v>
      </c>
      <c r="F6" s="46">
        <v>23</v>
      </c>
      <c r="G6" s="39">
        <v>34</v>
      </c>
      <c r="H6" s="37">
        <v>24</v>
      </c>
      <c r="I6" s="37">
        <v>27</v>
      </c>
      <c r="J6" s="36">
        <v>31</v>
      </c>
      <c r="K6" s="36">
        <v>22</v>
      </c>
      <c r="L6" s="37">
        <v>24</v>
      </c>
      <c r="M6" s="37">
        <v>26</v>
      </c>
      <c r="N6" s="37">
        <v>34</v>
      </c>
      <c r="O6" s="37">
        <v>32</v>
      </c>
      <c r="P6" s="40">
        <f t="shared" si="1"/>
        <v>277</v>
      </c>
      <c r="Q6" s="2"/>
      <c r="R6" s="3"/>
      <c r="AF6" s="5"/>
    </row>
    <row r="7" spans="1:32" s="4" customFormat="1" ht="41.1" customHeight="1" x14ac:dyDescent="0.2">
      <c r="A7" s="26" t="s">
        <v>42</v>
      </c>
      <c r="B7" s="53">
        <f t="shared" si="0"/>
        <v>3</v>
      </c>
      <c r="C7" s="54" t="s">
        <v>43</v>
      </c>
      <c r="D7" s="42" t="s">
        <v>7</v>
      </c>
      <c r="E7" s="56">
        <v>4370</v>
      </c>
      <c r="F7" s="46">
        <v>29</v>
      </c>
      <c r="G7" s="39">
        <v>30</v>
      </c>
      <c r="H7" s="37">
        <v>27</v>
      </c>
      <c r="I7" s="37">
        <v>28</v>
      </c>
      <c r="J7" s="36">
        <v>28</v>
      </c>
      <c r="K7" s="36">
        <v>28</v>
      </c>
      <c r="L7" s="37">
        <v>19</v>
      </c>
      <c r="M7" s="37">
        <v>16</v>
      </c>
      <c r="N7" s="37">
        <v>35</v>
      </c>
      <c r="O7" s="37">
        <v>30</v>
      </c>
      <c r="P7" s="40">
        <f t="shared" si="1"/>
        <v>270</v>
      </c>
      <c r="Q7" s="2"/>
      <c r="R7" s="3"/>
      <c r="AF7" s="5"/>
    </row>
    <row r="8" spans="1:32" s="4" customFormat="1" ht="41.1" customHeight="1" x14ac:dyDescent="0.2">
      <c r="A8" s="26" t="s">
        <v>26</v>
      </c>
      <c r="B8" s="53">
        <f t="shared" si="0"/>
        <v>4</v>
      </c>
      <c r="C8" s="54" t="s">
        <v>27</v>
      </c>
      <c r="D8" s="42" t="s">
        <v>6</v>
      </c>
      <c r="E8" s="56">
        <v>19900</v>
      </c>
      <c r="F8" s="46">
        <v>23</v>
      </c>
      <c r="G8" s="39">
        <v>30</v>
      </c>
      <c r="H8" s="37">
        <v>26</v>
      </c>
      <c r="I8" s="37">
        <v>21</v>
      </c>
      <c r="J8" s="36">
        <v>28</v>
      </c>
      <c r="K8" s="36">
        <v>27</v>
      </c>
      <c r="L8" s="37">
        <v>22</v>
      </c>
      <c r="M8" s="37">
        <v>26</v>
      </c>
      <c r="N8" s="37">
        <v>34</v>
      </c>
      <c r="O8" s="37">
        <v>29</v>
      </c>
      <c r="P8" s="40">
        <f t="shared" si="1"/>
        <v>266</v>
      </c>
      <c r="Q8" s="2"/>
      <c r="R8" s="3"/>
      <c r="AF8" s="5"/>
    </row>
    <row r="9" spans="1:32" s="4" customFormat="1" ht="41.1" customHeight="1" x14ac:dyDescent="0.2">
      <c r="A9" s="26" t="s">
        <v>36</v>
      </c>
      <c r="B9" s="53">
        <f t="shared" si="0"/>
        <v>4</v>
      </c>
      <c r="C9" s="54" t="s">
        <v>37</v>
      </c>
      <c r="D9" s="42" t="s">
        <v>6</v>
      </c>
      <c r="E9" s="56">
        <v>5121.1899999999996</v>
      </c>
      <c r="F9" s="46">
        <v>20</v>
      </c>
      <c r="G9" s="39">
        <v>35</v>
      </c>
      <c r="H9" s="37">
        <v>24</v>
      </c>
      <c r="I9" s="37">
        <v>15</v>
      </c>
      <c r="J9" s="36">
        <v>32</v>
      </c>
      <c r="K9" s="36">
        <v>28</v>
      </c>
      <c r="L9" s="37">
        <v>24</v>
      </c>
      <c r="M9" s="37">
        <v>26</v>
      </c>
      <c r="N9" s="37">
        <v>30</v>
      </c>
      <c r="O9" s="37">
        <v>32</v>
      </c>
      <c r="P9" s="40">
        <f t="shared" si="1"/>
        <v>266</v>
      </c>
      <c r="Q9" s="2"/>
      <c r="R9" s="3"/>
      <c r="AF9" s="5"/>
    </row>
    <row r="10" spans="1:32" s="4" customFormat="1" ht="41.1" customHeight="1" x14ac:dyDescent="0.2">
      <c r="A10" s="26" t="s">
        <v>40</v>
      </c>
      <c r="B10" s="53">
        <f t="shared" si="0"/>
        <v>6</v>
      </c>
      <c r="C10" s="33" t="s">
        <v>41</v>
      </c>
      <c r="D10" s="42" t="s">
        <v>6</v>
      </c>
      <c r="E10" s="56">
        <v>9838.52</v>
      </c>
      <c r="F10" s="46">
        <v>19</v>
      </c>
      <c r="G10" s="39">
        <v>34</v>
      </c>
      <c r="H10" s="37">
        <v>28</v>
      </c>
      <c r="I10" s="37">
        <v>19</v>
      </c>
      <c r="J10" s="36">
        <v>35</v>
      </c>
      <c r="K10" s="36">
        <v>27</v>
      </c>
      <c r="L10" s="37">
        <v>24</v>
      </c>
      <c r="M10" s="37">
        <v>16</v>
      </c>
      <c r="N10" s="37">
        <v>30</v>
      </c>
      <c r="O10" s="37">
        <v>33</v>
      </c>
      <c r="P10" s="40">
        <f t="shared" si="1"/>
        <v>265</v>
      </c>
      <c r="Q10" s="2"/>
      <c r="R10" s="3"/>
      <c r="AF10" s="5"/>
    </row>
    <row r="11" spans="1:32" s="4" customFormat="1" ht="41.1" customHeight="1" x14ac:dyDescent="0.2">
      <c r="A11" s="26" t="s">
        <v>30</v>
      </c>
      <c r="B11" s="53">
        <f t="shared" si="0"/>
        <v>7</v>
      </c>
      <c r="C11" s="54" t="s">
        <v>31</v>
      </c>
      <c r="D11" s="42" t="s">
        <v>6</v>
      </c>
      <c r="E11" s="56">
        <v>688.43</v>
      </c>
      <c r="F11" s="46">
        <v>30</v>
      </c>
      <c r="G11" s="39">
        <v>16</v>
      </c>
      <c r="H11" s="37">
        <v>33</v>
      </c>
      <c r="I11" s="37">
        <v>22</v>
      </c>
      <c r="J11" s="36">
        <v>29</v>
      </c>
      <c r="K11" s="36">
        <v>28</v>
      </c>
      <c r="L11" s="37">
        <v>12</v>
      </c>
      <c r="M11" s="37">
        <v>27</v>
      </c>
      <c r="N11" s="37">
        <v>34</v>
      </c>
      <c r="O11" s="37">
        <v>30</v>
      </c>
      <c r="P11" s="40">
        <f t="shared" si="1"/>
        <v>261</v>
      </c>
      <c r="Q11" s="2"/>
      <c r="R11" s="3"/>
      <c r="AF11" s="5"/>
    </row>
    <row r="12" spans="1:32" s="4" customFormat="1" ht="41.1" customHeight="1" x14ac:dyDescent="0.2">
      <c r="A12" s="26" t="s">
        <v>28</v>
      </c>
      <c r="B12" s="53">
        <f t="shared" si="0"/>
        <v>8</v>
      </c>
      <c r="C12" s="54" t="s">
        <v>29</v>
      </c>
      <c r="D12" s="42" t="s">
        <v>6</v>
      </c>
      <c r="E12" s="56">
        <v>4948.21</v>
      </c>
      <c r="F12" s="46">
        <v>26</v>
      </c>
      <c r="G12" s="39">
        <v>26</v>
      </c>
      <c r="H12" s="37">
        <v>33</v>
      </c>
      <c r="I12" s="37">
        <v>23</v>
      </c>
      <c r="J12" s="36">
        <v>30</v>
      </c>
      <c r="K12" s="36">
        <v>27</v>
      </c>
      <c r="L12" s="37">
        <v>11</v>
      </c>
      <c r="M12" s="37">
        <v>18</v>
      </c>
      <c r="N12" s="37">
        <v>34</v>
      </c>
      <c r="O12" s="37">
        <v>30</v>
      </c>
      <c r="P12" s="40">
        <f t="shared" si="1"/>
        <v>258</v>
      </c>
      <c r="Q12" s="2"/>
      <c r="R12" s="3"/>
      <c r="AF12" s="5"/>
    </row>
    <row r="13" spans="1:32" s="4" customFormat="1" ht="41.1" customHeight="1" x14ac:dyDescent="0.2">
      <c r="A13" s="26" t="s">
        <v>24</v>
      </c>
      <c r="B13" s="53">
        <f t="shared" si="0"/>
        <v>9</v>
      </c>
      <c r="C13" s="54" t="s">
        <v>25</v>
      </c>
      <c r="D13" s="42" t="s">
        <v>22</v>
      </c>
      <c r="E13" s="56">
        <v>899</v>
      </c>
      <c r="F13" s="46">
        <v>28</v>
      </c>
      <c r="G13" s="39">
        <v>27</v>
      </c>
      <c r="H13" s="37">
        <v>26</v>
      </c>
      <c r="I13" s="37">
        <v>18</v>
      </c>
      <c r="J13" s="36">
        <v>27</v>
      </c>
      <c r="K13" s="36">
        <v>24</v>
      </c>
      <c r="L13" s="37">
        <v>25</v>
      </c>
      <c r="M13" s="37">
        <v>18</v>
      </c>
      <c r="N13" s="37">
        <v>35</v>
      </c>
      <c r="O13" s="37">
        <v>28</v>
      </c>
      <c r="P13" s="40">
        <f t="shared" si="1"/>
        <v>256</v>
      </c>
      <c r="Q13" s="2"/>
      <c r="R13" s="3"/>
      <c r="AF13" s="5"/>
    </row>
    <row r="14" spans="1:32" s="4" customFormat="1" ht="41.1" customHeight="1" x14ac:dyDescent="0.2">
      <c r="A14" s="26" t="s">
        <v>20</v>
      </c>
      <c r="B14" s="53">
        <f t="shared" si="0"/>
        <v>10</v>
      </c>
      <c r="C14" s="54" t="s">
        <v>21</v>
      </c>
      <c r="D14" s="42" t="s">
        <v>22</v>
      </c>
      <c r="E14" s="56">
        <v>52551.199999999997</v>
      </c>
      <c r="F14" s="46">
        <v>19</v>
      </c>
      <c r="G14" s="39">
        <v>30</v>
      </c>
      <c r="H14" s="37">
        <v>22</v>
      </c>
      <c r="I14" s="37">
        <v>18</v>
      </c>
      <c r="J14" s="36">
        <v>27</v>
      </c>
      <c r="K14" s="36">
        <v>29</v>
      </c>
      <c r="L14" s="37">
        <v>25</v>
      </c>
      <c r="M14" s="37">
        <v>18</v>
      </c>
      <c r="N14" s="37">
        <v>31</v>
      </c>
      <c r="O14" s="37">
        <v>31</v>
      </c>
      <c r="P14" s="40">
        <f t="shared" si="1"/>
        <v>250</v>
      </c>
      <c r="Q14" s="2"/>
      <c r="R14" s="3"/>
      <c r="AF14" s="5"/>
    </row>
    <row r="15" spans="1:32" s="4" customFormat="1" ht="41.1" customHeight="1" x14ac:dyDescent="0.2">
      <c r="A15" s="26" t="s">
        <v>23</v>
      </c>
      <c r="B15" s="53">
        <f t="shared" si="0"/>
        <v>11</v>
      </c>
      <c r="C15" s="54" t="s">
        <v>8</v>
      </c>
      <c r="D15" s="42" t="s">
        <v>22</v>
      </c>
      <c r="E15" s="56">
        <v>1273.49</v>
      </c>
      <c r="F15" s="46">
        <v>27</v>
      </c>
      <c r="G15" s="39">
        <v>23</v>
      </c>
      <c r="H15" s="37">
        <v>23</v>
      </c>
      <c r="I15" s="37">
        <v>15</v>
      </c>
      <c r="J15" s="36">
        <v>26</v>
      </c>
      <c r="K15" s="36">
        <v>29</v>
      </c>
      <c r="L15" s="37">
        <v>21</v>
      </c>
      <c r="M15" s="37">
        <v>18</v>
      </c>
      <c r="N15" s="37">
        <v>35</v>
      </c>
      <c r="O15" s="37">
        <v>27</v>
      </c>
      <c r="P15" s="40">
        <f t="shared" si="1"/>
        <v>244</v>
      </c>
      <c r="Q15" s="2"/>
      <c r="R15" s="3"/>
      <c r="AF15" s="5"/>
    </row>
    <row r="16" spans="1:32" s="4" customFormat="1" ht="41.1" customHeight="1" x14ac:dyDescent="0.2">
      <c r="A16" s="26" t="s">
        <v>46</v>
      </c>
      <c r="B16" s="53">
        <f t="shared" si="0"/>
        <v>12</v>
      </c>
      <c r="C16" s="54" t="s">
        <v>47</v>
      </c>
      <c r="D16" s="42" t="s">
        <v>7</v>
      </c>
      <c r="E16" s="56">
        <v>8996.74</v>
      </c>
      <c r="F16" s="46">
        <v>20</v>
      </c>
      <c r="G16" s="39">
        <v>32</v>
      </c>
      <c r="H16" s="37">
        <v>24</v>
      </c>
      <c r="I16" s="37">
        <v>18</v>
      </c>
      <c r="J16" s="36">
        <v>33</v>
      </c>
      <c r="K16" s="36">
        <v>24</v>
      </c>
      <c r="L16" s="37">
        <v>19</v>
      </c>
      <c r="M16" s="37"/>
      <c r="N16" s="37">
        <v>31</v>
      </c>
      <c r="O16" s="37">
        <v>28</v>
      </c>
      <c r="P16" s="40">
        <f t="shared" si="1"/>
        <v>229</v>
      </c>
      <c r="Q16" s="2"/>
      <c r="R16" s="3"/>
      <c r="AF16" s="5"/>
    </row>
    <row r="17" spans="1:32" s="4" customFormat="1" ht="41.1" customHeight="1" x14ac:dyDescent="0.2">
      <c r="A17" s="51" t="s">
        <v>44</v>
      </c>
      <c r="B17" s="53">
        <f t="shared" si="0"/>
        <v>13</v>
      </c>
      <c r="C17" s="55" t="s">
        <v>45</v>
      </c>
      <c r="D17" s="52" t="s">
        <v>7</v>
      </c>
      <c r="E17" s="57">
        <v>2063.1999999999998</v>
      </c>
      <c r="F17" s="59">
        <v>0</v>
      </c>
      <c r="G17" s="60">
        <v>0</v>
      </c>
      <c r="H17" s="61">
        <v>0</v>
      </c>
      <c r="I17" s="61">
        <v>0</v>
      </c>
      <c r="J17" s="62">
        <v>0</v>
      </c>
      <c r="K17" s="62">
        <v>0</v>
      </c>
      <c r="L17" s="61">
        <v>0</v>
      </c>
      <c r="M17" s="61">
        <v>0</v>
      </c>
      <c r="N17" s="61">
        <v>0</v>
      </c>
      <c r="O17" s="61">
        <v>0</v>
      </c>
      <c r="P17" s="63">
        <f t="shared" si="1"/>
        <v>0</v>
      </c>
      <c r="Q17" s="2"/>
      <c r="R17" s="3"/>
      <c r="AF17" s="5"/>
    </row>
    <row r="18" spans="1:32" s="4" customFormat="1" ht="41.1" customHeight="1" x14ac:dyDescent="0.2">
      <c r="A18" s="51" t="s">
        <v>32</v>
      </c>
      <c r="B18" s="53">
        <f t="shared" si="0"/>
        <v>13</v>
      </c>
      <c r="C18" s="55" t="s">
        <v>33</v>
      </c>
      <c r="D18" s="52" t="s">
        <v>6</v>
      </c>
      <c r="E18" s="57">
        <v>2240.48</v>
      </c>
      <c r="F18" s="59">
        <v>0</v>
      </c>
      <c r="G18" s="60">
        <v>0</v>
      </c>
      <c r="H18" s="61">
        <v>0</v>
      </c>
      <c r="I18" s="61">
        <v>0</v>
      </c>
      <c r="J18" s="62">
        <v>0</v>
      </c>
      <c r="K18" s="62">
        <v>0</v>
      </c>
      <c r="L18" s="61">
        <v>0</v>
      </c>
      <c r="M18" s="61">
        <v>0</v>
      </c>
      <c r="N18" s="61">
        <v>0</v>
      </c>
      <c r="O18" s="61">
        <v>0</v>
      </c>
      <c r="P18" s="63">
        <f t="shared" si="1"/>
        <v>0</v>
      </c>
      <c r="Q18" s="2"/>
      <c r="R18" s="3"/>
      <c r="AF18" s="5"/>
    </row>
    <row r="19" spans="1:32" ht="21" thickBot="1" x14ac:dyDescent="0.35">
      <c r="A19" s="27"/>
      <c r="B19" s="28"/>
      <c r="C19" s="28"/>
      <c r="D19" s="43" t="s">
        <v>48</v>
      </c>
      <c r="E19" s="29">
        <f>SUM(E5:E18)</f>
        <v>126782.789775</v>
      </c>
      <c r="F19" s="21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2" spans="1:32" s="75" customFormat="1" ht="16.5" thickBot="1" x14ac:dyDescent="0.3">
      <c r="A22" s="64"/>
      <c r="B22" s="65"/>
      <c r="C22" s="66"/>
      <c r="D22" s="67"/>
      <c r="E22" s="68"/>
      <c r="F22" s="21"/>
      <c r="G22" s="69"/>
      <c r="H22" s="70"/>
      <c r="I22" s="71"/>
      <c r="J22" s="71"/>
      <c r="K22" s="71"/>
      <c r="L22" s="72"/>
      <c r="M22" s="72"/>
      <c r="N22" s="72"/>
      <c r="O22" s="72"/>
      <c r="P22" s="73"/>
      <c r="Q22" s="74"/>
    </row>
    <row r="23" spans="1:32" s="75" customFormat="1" ht="30" x14ac:dyDescent="0.25">
      <c r="A23" s="76"/>
      <c r="B23" s="58"/>
      <c r="C23" s="79" t="s">
        <v>51</v>
      </c>
      <c r="D23" s="58"/>
      <c r="E23" s="58"/>
      <c r="F23" s="58"/>
      <c r="G23" s="58"/>
      <c r="H23" s="58"/>
      <c r="I23" s="71"/>
      <c r="J23" s="71"/>
      <c r="K23" s="71"/>
      <c r="L23" s="72"/>
      <c r="M23" s="72"/>
      <c r="N23" s="72"/>
      <c r="O23" s="72"/>
      <c r="P23" s="73"/>
      <c r="Q23" s="74"/>
    </row>
    <row r="24" spans="1:32" s="75" customFormat="1" x14ac:dyDescent="0.25">
      <c r="A24" s="58"/>
      <c r="B24" s="58"/>
      <c r="C24" s="80"/>
      <c r="D24" s="58"/>
      <c r="E24" s="58"/>
      <c r="F24" s="58"/>
      <c r="G24" s="58"/>
      <c r="H24" s="58"/>
      <c r="I24" s="71"/>
      <c r="J24" s="71"/>
      <c r="K24" s="71"/>
      <c r="L24" s="72"/>
      <c r="M24" s="72"/>
      <c r="N24" s="72"/>
      <c r="O24" s="72"/>
      <c r="P24" s="73"/>
      <c r="Q24" s="74"/>
    </row>
    <row r="25" spans="1:32" s="75" customFormat="1" x14ac:dyDescent="0.25">
      <c r="A25" s="58"/>
      <c r="B25" s="58"/>
      <c r="C25" s="80"/>
      <c r="D25" s="58"/>
      <c r="E25" s="58"/>
      <c r="F25" s="58"/>
      <c r="G25" s="58"/>
      <c r="H25" s="58"/>
      <c r="I25" s="71"/>
      <c r="J25" s="71"/>
      <c r="K25" s="71"/>
      <c r="L25" s="72"/>
      <c r="M25" s="72"/>
      <c r="N25" s="72"/>
      <c r="O25" s="72"/>
      <c r="P25" s="73"/>
      <c r="Q25" s="74"/>
    </row>
    <row r="26" spans="1:32" s="75" customFormat="1" ht="16.5" thickBot="1" x14ac:dyDescent="0.3">
      <c r="A26" s="58"/>
      <c r="B26" s="58"/>
      <c r="C26" s="81"/>
      <c r="D26" s="58"/>
      <c r="E26" s="58"/>
      <c r="F26" s="58"/>
      <c r="G26" s="58"/>
      <c r="H26" s="58"/>
      <c r="I26" s="71"/>
      <c r="J26" s="71"/>
      <c r="K26" s="71"/>
      <c r="L26" s="72"/>
      <c r="M26" s="72"/>
      <c r="N26" s="72"/>
      <c r="O26" s="72"/>
      <c r="P26" s="73"/>
      <c r="Q26" s="74"/>
    </row>
    <row r="27" spans="1:32" s="75" customFormat="1" x14ac:dyDescent="0.25">
      <c r="A27" s="58"/>
      <c r="B27" s="58"/>
      <c r="C27" s="58"/>
      <c r="D27" s="58"/>
      <c r="E27" s="58"/>
      <c r="F27" s="58"/>
      <c r="G27" s="58"/>
      <c r="H27" s="58"/>
      <c r="I27" s="71"/>
      <c r="J27" s="71"/>
      <c r="K27" s="71"/>
      <c r="L27" s="72"/>
      <c r="M27" s="72"/>
      <c r="N27" s="72"/>
      <c r="O27" s="72"/>
      <c r="P27" s="73"/>
      <c r="Q27" s="74"/>
    </row>
    <row r="28" spans="1:32" s="75" customFormat="1" x14ac:dyDescent="0.25">
      <c r="A28" s="58"/>
      <c r="B28" s="58"/>
      <c r="C28" s="58"/>
      <c r="D28" s="58"/>
      <c r="E28" s="58"/>
      <c r="F28" s="58"/>
      <c r="G28" s="58"/>
      <c r="H28" s="58"/>
      <c r="I28" s="71"/>
      <c r="J28" s="71"/>
      <c r="K28" s="71"/>
      <c r="L28" s="72"/>
      <c r="M28" s="72"/>
      <c r="N28" s="72"/>
      <c r="O28" s="72"/>
      <c r="P28" s="73"/>
      <c r="Q28" s="74"/>
    </row>
    <row r="29" spans="1:32" s="75" customFormat="1" x14ac:dyDescent="0.25">
      <c r="A29" s="58"/>
      <c r="B29" s="58"/>
      <c r="C29" s="58"/>
      <c r="D29" s="58"/>
      <c r="E29" s="58"/>
      <c r="F29" s="58"/>
      <c r="G29" s="58"/>
      <c r="H29" s="58"/>
      <c r="I29" s="71"/>
      <c r="J29" s="71"/>
      <c r="K29" s="71"/>
      <c r="L29" s="72"/>
      <c r="M29" s="72"/>
      <c r="N29" s="72"/>
      <c r="O29" s="72"/>
      <c r="P29" s="73"/>
      <c r="Q29" s="74"/>
    </row>
    <row r="30" spans="1:32" s="75" customFormat="1" x14ac:dyDescent="0.25">
      <c r="A30" s="58"/>
      <c r="B30" s="58"/>
      <c r="C30" s="58"/>
      <c r="D30" s="58"/>
      <c r="E30" s="58"/>
      <c r="F30" s="58"/>
      <c r="G30" s="58"/>
      <c r="H30" s="58"/>
      <c r="I30" s="71"/>
      <c r="J30" s="71"/>
      <c r="K30" s="71"/>
      <c r="L30" s="72"/>
      <c r="M30" s="72"/>
      <c r="N30" s="72"/>
      <c r="O30" s="72"/>
      <c r="P30" s="73"/>
      <c r="Q30" s="74"/>
    </row>
    <row r="31" spans="1:32" s="75" customFormat="1" x14ac:dyDescent="0.25">
      <c r="A31" s="64"/>
      <c r="B31" s="65"/>
      <c r="C31" s="66"/>
      <c r="D31" s="67"/>
      <c r="E31" s="68"/>
      <c r="F31" s="21"/>
      <c r="G31" s="69"/>
      <c r="H31" s="70"/>
      <c r="I31" s="71"/>
      <c r="J31" s="71"/>
      <c r="K31" s="71"/>
      <c r="L31" s="72"/>
      <c r="M31" s="72"/>
      <c r="N31" s="72"/>
      <c r="O31" s="72"/>
      <c r="P31" s="73"/>
      <c r="Q31" s="74"/>
    </row>
  </sheetData>
  <sortState ref="A5:Q18">
    <sortCondition ref="B5:B18"/>
    <sortCondition ref="D5:D18"/>
    <sortCondition ref="C5:C18"/>
  </sortState>
  <dataConsolidate/>
  <mergeCells count="8">
    <mergeCell ref="C23:C26"/>
    <mergeCell ref="G19:P19"/>
    <mergeCell ref="A1:C1"/>
    <mergeCell ref="A2:A3"/>
    <mergeCell ref="C2:D3"/>
    <mergeCell ref="E2:P2"/>
    <mergeCell ref="E1:P1"/>
    <mergeCell ref="F3:O3"/>
  </mergeCells>
  <phoneticPr fontId="0" type="noConversion"/>
  <conditionalFormatting sqref="B5:B18">
    <cfRule type="duplicateValues" dxfId="0" priority="1"/>
  </conditionalFormatting>
  <dataValidations count="1">
    <dataValidation type="whole" showInputMessage="1" showErrorMessage="1" errorTitle="Correction Needed " error="This cell contains a formula and can not be changed.  This cell can not toal more than 70 total points.  " sqref="F5:F18">
      <formula1>0</formula1>
      <formula2>30</formula2>
    </dataValidation>
  </dataValidations>
  <hyperlinks>
    <hyperlink ref="A14" r:id="rId1"/>
    <hyperlink ref="A15" r:id="rId2"/>
    <hyperlink ref="A13" r:id="rId3"/>
    <hyperlink ref="A8" r:id="rId4"/>
    <hyperlink ref="A12" r:id="rId5"/>
    <hyperlink ref="A11" r:id="rId6"/>
    <hyperlink ref="A18" r:id="rId7"/>
    <hyperlink ref="A6" r:id="rId8"/>
    <hyperlink ref="A9" r:id="rId9"/>
    <hyperlink ref="A5" r:id="rId10"/>
    <hyperlink ref="A10" r:id="rId11"/>
    <hyperlink ref="A7" r:id="rId12"/>
    <hyperlink ref="A17" r:id="rId13"/>
    <hyperlink ref="A16" r:id="rId14"/>
  </hyperlinks>
  <printOptions horizontalCentered="1"/>
  <pageMargins left="0" right="0" top="1.1000000000000001" bottom="0" header="0.3" footer="0.25"/>
  <pageSetup scale="54" orientation="landscape" r:id="rId15"/>
  <headerFooter scaleWithDoc="0" alignWithMargins="0">
    <oddHeader>&amp;C&amp;"Times New Roman,Regular"&amp;12Resource Allocation Committee (RAC)
&amp;14Fall 2017 Instructional Equipment Request Ranking</oddHeader>
    <oddFooter>&amp;CAs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2020-10-16T18:18:30Z</cp:lastPrinted>
  <dcterms:created xsi:type="dcterms:W3CDTF">2006-05-05T15:28:21Z</dcterms:created>
  <dcterms:modified xsi:type="dcterms:W3CDTF">2020-11-02T20:46:54Z</dcterms:modified>
</cp:coreProperties>
</file>